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'Лист1'!$A$13:$C$69</definedName>
    <definedName name="_xlnm.Print_Titles" localSheetId="0">'Лист1'!$13:$13</definedName>
    <definedName name="Запрос_из_Проект_по_доходам_и_источникам" localSheetId="0">'Лист1'!$A$14:$C$69</definedName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<sst xmlns="http://schemas.openxmlformats.org/spreadsheetml/2006/main" count="120" uniqueCount="119">
  <si>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</si>
  <si>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</si>
  <si>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</si>
  <si>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</si>
  <si>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</si>
  <si>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</si>
  <si>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</si>
  <si>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</si>
  <si>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</si>
  <si>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</si>
  <si>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</si>
  <si>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</si>
  <si>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</si>
  <si>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</si>
  <si>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</si>
  <si>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</si>
  <si>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</si>
  <si>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</si>
  <si>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</si>
  <si>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</si>
  <si>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</si>
  <si>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</si>
  <si>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</si>
  <si>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</si>
  <si>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</si>
  <si>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</si>
  <si>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</si>
  <si>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</si>
  <si>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</si>
  <si>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</si>
  <si>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</si>
  <si>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</si>
  <si>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</si>
  <si>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</si>
  <si>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</si>
  <si>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</si>
  <si>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</si>
  <si>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</si>
  <si>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</si>
  <si>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</si>
  <si>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БЕЗВОЗМЕЗДНЫЕ ПОСТУПЛЕНИЯ  </t>
  </si>
  <si>
    <t>2 02 01001 10 0000 151</t>
  </si>
  <si>
    <t>2 02 03015 10 0000 151</t>
  </si>
  <si>
    <t>Всего доходов</t>
  </si>
  <si>
    <t>Приложение 1</t>
  </si>
  <si>
    <t>2 02 04000 00 0000 151</t>
  </si>
  <si>
    <t>Иные межбюджетные трансферты</t>
  </si>
  <si>
    <t>2 02 04014 10 0000 151</t>
  </si>
  <si>
    <t>2 02 03024 10 0000 151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</si>
  <si>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</si>
  <si>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</si>
  <si>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</si>
  <si>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</si>
  <si>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1 05 03010 01 0000 110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</si>
  <si>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</si>
  <si>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</si>
  <si>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</si>
  <si>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к Решению Собрания депутатов</t>
  </si>
  <si>
    <t>1 11 05035 10 0000 120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</si>
  <si>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</si>
  <si>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</si>
  <si>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Новониколаевского сельского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</si>
  <si>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</si>
  <si>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</si>
  <si>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</si>
  <si>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</si>
  <si>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</si>
  <si>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</si>
  <si>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</si>
  <si>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</si>
  <si>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</si>
  <si>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</si>
  <si>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</si>
  <si>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</si>
  <si>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</si>
  <si>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</si>
  <si>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</si>
  <si>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</si>
  <si>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</si>
  <si>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</si>
  <si>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2 02 04999 00 0000 151</t>
  </si>
  <si>
    <t>Прочие межбюджетные трансферты, передаваемые бюджетам</t>
  </si>
  <si>
    <t>2 02 04999 10 0000 151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</si>
  <si>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</si>
  <si>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</si>
  <si>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</si>
  <si>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</si>
  <si>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</si>
  <si>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</si>
  <si>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</si>
  <si>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</si>
  <si>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</si>
  <si>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</si>
  <si>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</si>
  <si>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</si>
  <si>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</si>
  <si>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</si>
  <si>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</si>
  <si>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</si>
  <si>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</si>
  <si>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</si>
  <si>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</si>
  <si>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</si>
  <si>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</si>
  <si>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</si>
  <si>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</si>
  <si>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1 06 06030 00 0000 110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</si>
  <si>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</si>
  <si>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</si>
  <si>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</si>
  <si>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</si>
  <si>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поселения Матвеево-Курганского района на 2016 год"</t>
  </si>
  <si>
    <t>Объем поступлений доходов  бюджета сельского поселения на 2016 год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</si>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</sst>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9" fontId="22" fillId="0" borderId="0" xfId="57" applyFont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 vertical="top" wrapText="1"/>
    </xf>
    <xf numFmtId="0" fontId="22" fillId="0" borderId="11" xfId="0" applyFont="1" applyBorder="1" applyAlignment="1">
      <alignment vertical="top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164" fontId="22" fillId="0" borderId="11" xfId="0" applyNumberFormat="1" applyFont="1" applyFill="1" applyBorder="1" applyAlignment="1">
      <alignment vertical="top"/>
    </xf>
    <xf numFmtId="164" fontId="22" fillId="0" borderId="10" xfId="0" applyNumberFormat="1" applyFont="1" applyFill="1" applyBorder="1" applyAlignment="1">
      <alignment vertical="top"/>
    </xf>
    <xf numFmtId="164" fontId="22" fillId="0" borderId="1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22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top"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9" fontId="22" fillId="0" borderId="0" xfId="57" applyFont="1" applyBorder="1" applyAlignment="1">
      <alignment horizontal="right" wrapText="1"/>
    </xf>
    <xf numFmtId="9" fontId="22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5"/>
  <sheetViews>
    <sheetView tabSelected="1" view="pageBreakPreview" zoomScaleSheetLayoutView="100" zoomScalePageLayoutView="0" workbookViewId="0" topLeftCell="A6">
      <selection activeCell="B10" sqref="B10"/>
    </sheetView>
  </sheetViews>
  <sheetFormatPr defaultColWidth="9.00390625" defaultRowHeight="12.75"/>
  <cols>
    <col min="1" max="1" width="27.25390625" style="0" customWidth="1"/>
    <col min="2" max="2" width="54.00390625" style="0" customWidth="1"/>
    <col min="3" max="3" width="16.62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9"/>
      <c r="B1" s="9"/>
      <c r="C1" s="9"/>
      <c r="D1" s="8"/>
      <c r="E1" s="6"/>
      <c r="F1" s="2"/>
    </row>
    <row r="2" spans="1:6" s="3" customFormat="1" ht="18.75">
      <c r="A2" s="9"/>
      <c r="B2" s="38" t="s">
        <v>44</v>
      </c>
      <c r="C2" s="38"/>
      <c r="D2" s="8"/>
      <c r="E2" s="6"/>
      <c r="F2" s="2"/>
    </row>
    <row r="3" spans="1:6" s="3" customFormat="1" ht="18.75">
      <c r="A3" s="9"/>
      <c r="B3" s="38" t="s">
        <v>57</v>
      </c>
      <c r="C3" s="38"/>
      <c r="D3" s="8"/>
      <c r="E3" s="6"/>
      <c r="F3" s="2"/>
    </row>
    <row r="4" spans="1:6" s="3" customFormat="1" ht="18.75" customHeight="1">
      <c r="A4" s="9"/>
      <c r="B4" s="39" t="s">
        <v>61</v>
      </c>
      <c r="C4" s="39"/>
      <c r="D4" s="8"/>
      <c r="E4" s="6"/>
      <c r="F4" s="2"/>
    </row>
    <row r="5" spans="1:6" s="3" customFormat="1" ht="18.75">
      <c r="A5" s="11"/>
      <c r="B5" s="40" t="s">
        <v>111</v>
      </c>
      <c r="C5" s="41"/>
      <c r="D5" s="8"/>
      <c r="E5" s="7"/>
      <c r="F5" s="2"/>
    </row>
    <row r="6" spans="1:6" s="3" customFormat="1" ht="18.75">
      <c r="A6" s="11"/>
      <c r="B6" s="41"/>
      <c r="C6" s="41"/>
      <c r="D6" s="8"/>
      <c r="E6" s="7"/>
      <c r="F6" s="2"/>
    </row>
    <row r="7" spans="1:6" s="3" customFormat="1" ht="18.75">
      <c r="A7" s="9"/>
      <c r="B7" s="38"/>
      <c r="C7" s="38"/>
      <c r="D7" s="8"/>
      <c r="E7" s="6"/>
      <c r="F7" s="2"/>
    </row>
    <row r="8" spans="1:6" s="3" customFormat="1" ht="18.75">
      <c r="A8" s="10"/>
      <c r="B8" s="10"/>
      <c r="C8" s="10"/>
      <c r="D8" s="8"/>
      <c r="E8" s="1"/>
      <c r="F8" s="2"/>
    </row>
    <row r="9" spans="1:8" s="3" customFormat="1" ht="18.75">
      <c r="A9" s="37" t="s">
        <v>112</v>
      </c>
      <c r="B9" s="37"/>
      <c r="C9" s="37"/>
      <c r="D9" s="8"/>
      <c r="E9" s="4"/>
      <c r="F9" s="4"/>
      <c r="G9" s="4"/>
      <c r="H9" s="2"/>
    </row>
    <row r="10" spans="1:8" s="3" customFormat="1" ht="18.75">
      <c r="A10" s="12"/>
      <c r="B10" s="13"/>
      <c r="C10" s="13"/>
      <c r="D10" s="8"/>
      <c r="G10" s="5"/>
      <c r="H10" s="2"/>
    </row>
    <row r="11" spans="1:4" s="3" customFormat="1" ht="18.75">
      <c r="A11" s="38" t="s">
        <v>20</v>
      </c>
      <c r="B11" s="38"/>
      <c r="C11" s="38"/>
      <c r="D11" s="8"/>
    </row>
    <row r="12" spans="1:4" s="4" customFormat="1" ht="18.75">
      <c r="A12" s="14" t="s">
        <v>21</v>
      </c>
      <c r="B12" s="14" t="s">
        <v>22</v>
      </c>
      <c r="C12" s="14" t="s">
        <v>23</v>
      </c>
      <c r="D12" s="8"/>
    </row>
    <row r="13" spans="1:3" s="3" customFormat="1" ht="18.75">
      <c r="A13" s="15">
        <v>1</v>
      </c>
      <c r="B13" s="15">
        <v>2</v>
      </c>
      <c r="C13" s="15">
        <v>3</v>
      </c>
    </row>
    <row r="14" spans="1:3" s="3" customFormat="1" ht="18.75">
      <c r="A14" s="16" t="s">
        <v>24</v>
      </c>
      <c r="B14" s="17" t="s">
        <v>25</v>
      </c>
      <c r="C14" s="29">
        <f>SUM(C15+C18+C23+C26+C34+C37+C43+C46+C49)</f>
        <v>7880.9</v>
      </c>
    </row>
    <row r="15" spans="1:3" s="3" customFormat="1" ht="19.5" customHeight="1">
      <c r="A15" s="16" t="s">
        <v>26</v>
      </c>
      <c r="B15" s="17" t="s">
        <v>27</v>
      </c>
      <c r="C15" s="29">
        <f>SUM(C16)</f>
        <v>1779.3</v>
      </c>
    </row>
    <row r="16" spans="1:3" s="3" customFormat="1" ht="18.75">
      <c r="A16" s="22" t="s">
        <v>28</v>
      </c>
      <c r="B16" s="18" t="s">
        <v>29</v>
      </c>
      <c r="C16" s="29">
        <f>SUM(C17)</f>
        <v>1779.3</v>
      </c>
    </row>
    <row r="17" spans="1:3" s="3" customFormat="1" ht="97.5">
      <c r="A17" s="25" t="s">
        <v>30</v>
      </c>
      <c r="B17" s="24" t="s">
        <v>59</v>
      </c>
      <c r="C17" s="28">
        <v>1779.3</v>
      </c>
    </row>
    <row r="18" spans="1:3" s="3" customFormat="1" ht="48">
      <c r="A18" s="16" t="s">
        <v>62</v>
      </c>
      <c r="B18" s="26" t="s">
        <v>63</v>
      </c>
      <c r="C18" s="29">
        <f>SUM(C19)</f>
        <v>1339.4</v>
      </c>
    </row>
    <row r="19" spans="1:3" s="3" customFormat="1" ht="33.75" customHeight="1">
      <c r="A19" s="16" t="s">
        <v>64</v>
      </c>
      <c r="B19" s="27" t="s">
        <v>65</v>
      </c>
      <c r="C19" s="29">
        <f>SUM(C20:C22)</f>
        <v>1339.4</v>
      </c>
    </row>
    <row r="20" spans="1:3" s="3" customFormat="1" ht="94.5">
      <c r="A20" s="16" t="s">
        <v>66</v>
      </c>
      <c r="B20" s="18" t="s">
        <v>67</v>
      </c>
      <c r="C20" s="29">
        <v>466.9</v>
      </c>
    </row>
    <row r="21" spans="1:3" s="3" customFormat="1" ht="110.25">
      <c r="A21" s="16" t="s">
        <v>68</v>
      </c>
      <c r="B21" s="18" t="s">
        <v>69</v>
      </c>
      <c r="C21" s="29">
        <v>9.4</v>
      </c>
    </row>
    <row r="22" spans="1:3" s="3" customFormat="1" ht="94.5">
      <c r="A22" s="16" t="s">
        <v>70</v>
      </c>
      <c r="B22" s="18" t="s">
        <v>71</v>
      </c>
      <c r="C22" s="29">
        <v>863.1</v>
      </c>
    </row>
    <row r="23" spans="1:4" s="3" customFormat="1" ht="18.75">
      <c r="A23" s="16" t="s">
        <v>31</v>
      </c>
      <c r="B23" s="17" t="s">
        <v>32</v>
      </c>
      <c r="C23" s="29">
        <f>SUM(C24)</f>
        <v>209.5</v>
      </c>
      <c r="D23" s="8"/>
    </row>
    <row r="24" spans="1:4" s="3" customFormat="1" ht="18.75">
      <c r="A24" s="16" t="s">
        <v>83</v>
      </c>
      <c r="B24" s="17" t="s">
        <v>0</v>
      </c>
      <c r="C24" s="29">
        <f>SUM(C25)</f>
        <v>209.5</v>
      </c>
      <c r="D24" s="8"/>
    </row>
    <row r="25" spans="1:4" s="3" customFormat="1" ht="18.75">
      <c r="A25" s="16" t="s">
        <v>53</v>
      </c>
      <c r="B25" s="17" t="s">
        <v>0</v>
      </c>
      <c r="C25" s="29">
        <v>209.5</v>
      </c>
      <c r="D25" s="8"/>
    </row>
    <row r="26" spans="1:4" s="3" customFormat="1" ht="18.75">
      <c r="A26" s="16" t="s">
        <v>33</v>
      </c>
      <c r="B26" s="17" t="s">
        <v>34</v>
      </c>
      <c r="C26" s="29">
        <f>SUM(C27+C29)</f>
        <v>3276</v>
      </c>
      <c r="D26" s="8"/>
    </row>
    <row r="27" spans="1:4" s="3" customFormat="1" ht="18.75">
      <c r="A27" s="16" t="s">
        <v>1</v>
      </c>
      <c r="B27" s="17" t="s">
        <v>2</v>
      </c>
      <c r="C27" s="29">
        <f>SUM(C28)</f>
        <v>128.3</v>
      </c>
      <c r="D27" s="8"/>
    </row>
    <row r="28" spans="1:4" s="3" customFormat="1" ht="51.75" customHeight="1">
      <c r="A28" s="16" t="s">
        <v>3</v>
      </c>
      <c r="B28" s="21" t="s">
        <v>84</v>
      </c>
      <c r="C28" s="29">
        <v>128.3</v>
      </c>
      <c r="D28" s="8"/>
    </row>
    <row r="29" spans="1:4" s="3" customFormat="1" ht="18.75">
      <c r="A29" s="16" t="s">
        <v>4</v>
      </c>
      <c r="B29" s="18" t="s">
        <v>5</v>
      </c>
      <c r="C29" s="29">
        <f>SUM(C30+C32)</f>
        <v>3147.7</v>
      </c>
      <c r="D29" s="8"/>
    </row>
    <row r="30" spans="1:4" s="3" customFormat="1" ht="25.5" customHeight="1">
      <c r="A30" s="16" t="s">
        <v>106</v>
      </c>
      <c r="B30" s="18" t="s">
        <v>85</v>
      </c>
      <c r="C30" s="29">
        <f>SUM(C31)</f>
        <v>530</v>
      </c>
      <c r="D30" s="8"/>
    </row>
    <row r="31" spans="1:4" s="3" customFormat="1" ht="47.25">
      <c r="A31" s="16" t="s">
        <v>86</v>
      </c>
      <c r="B31" s="18" t="s">
        <v>87</v>
      </c>
      <c r="C31" s="29">
        <v>530</v>
      </c>
      <c r="D31" s="8"/>
    </row>
    <row r="32" spans="1:4" s="3" customFormat="1" ht="18.75">
      <c r="A32" s="16" t="s">
        <v>88</v>
      </c>
      <c r="B32" s="18" t="s">
        <v>89</v>
      </c>
      <c r="C32" s="29">
        <f>SUM(C33)</f>
        <v>2617.7</v>
      </c>
      <c r="D32" s="8"/>
    </row>
    <row r="33" spans="1:4" s="3" customFormat="1" ht="47.25">
      <c r="A33" s="16" t="s">
        <v>90</v>
      </c>
      <c r="B33" s="18" t="s">
        <v>91</v>
      </c>
      <c r="C33" s="29">
        <v>2617.7</v>
      </c>
      <c r="D33" s="8"/>
    </row>
    <row r="34" spans="1:4" s="3" customFormat="1" ht="18.75">
      <c r="A34" s="16" t="s">
        <v>35</v>
      </c>
      <c r="B34" s="17" t="s">
        <v>36</v>
      </c>
      <c r="C34" s="29">
        <f>SUM(C35)</f>
        <v>30.4</v>
      </c>
      <c r="D34" s="8"/>
    </row>
    <row r="35" spans="1:4" s="3" customFormat="1" ht="63.75">
      <c r="A35" s="16" t="s">
        <v>6</v>
      </c>
      <c r="B35" s="23" t="s">
        <v>54</v>
      </c>
      <c r="C35" s="29">
        <f>SUM(C36)</f>
        <v>30.4</v>
      </c>
      <c r="D35" s="8"/>
    </row>
    <row r="36" spans="1:4" s="3" customFormat="1" ht="98.25" customHeight="1">
      <c r="A36" s="16" t="s">
        <v>7</v>
      </c>
      <c r="B36" s="23" t="s">
        <v>8</v>
      </c>
      <c r="C36" s="29">
        <v>30.4</v>
      </c>
      <c r="D36" s="8"/>
    </row>
    <row r="37" spans="1:4" s="3" customFormat="1" ht="47.25">
      <c r="A37" s="16" t="s">
        <v>37</v>
      </c>
      <c r="B37" s="17" t="s">
        <v>38</v>
      </c>
      <c r="C37" s="29">
        <f>SUM(C38)</f>
        <v>243.7</v>
      </c>
      <c r="D37" s="8"/>
    </row>
    <row r="38" spans="1:4" s="3" customFormat="1" ht="110.25">
      <c r="A38" s="16" t="s">
        <v>39</v>
      </c>
      <c r="B38" s="21" t="s">
        <v>60</v>
      </c>
      <c r="C38" s="29">
        <f>SUM(C39+C41)</f>
        <v>243.7</v>
      </c>
      <c r="D38" s="8"/>
    </row>
    <row r="39" spans="1:4" s="3" customFormat="1" ht="94.5" customHeight="1">
      <c r="A39" s="16" t="s">
        <v>55</v>
      </c>
      <c r="B39" s="23" t="s">
        <v>56</v>
      </c>
      <c r="C39" s="30">
        <f>SUM(C40)</f>
        <v>204</v>
      </c>
      <c r="D39" s="8"/>
    </row>
    <row r="40" spans="1:4" s="3" customFormat="1" ht="81" customHeight="1">
      <c r="A40" s="16" t="s">
        <v>58</v>
      </c>
      <c r="B40" s="23" t="s">
        <v>92</v>
      </c>
      <c r="C40" s="30">
        <v>204</v>
      </c>
      <c r="D40" s="8"/>
    </row>
    <row r="41" spans="1:4" s="3" customFormat="1" ht="51" customHeight="1">
      <c r="A41" s="16" t="s">
        <v>77</v>
      </c>
      <c r="B41" s="24" t="s">
        <v>78</v>
      </c>
      <c r="C41" s="29">
        <f>SUM(C42)</f>
        <v>39.7</v>
      </c>
      <c r="D41" s="8"/>
    </row>
    <row r="42" spans="1:4" s="3" customFormat="1" ht="50.25" customHeight="1">
      <c r="A42" s="16" t="s">
        <v>79</v>
      </c>
      <c r="B42" s="17" t="s">
        <v>93</v>
      </c>
      <c r="C42" s="29">
        <v>39.7</v>
      </c>
      <c r="D42" s="8"/>
    </row>
    <row r="43" spans="1:4" s="3" customFormat="1" ht="48.75" customHeight="1">
      <c r="A43" s="16" t="s">
        <v>72</v>
      </c>
      <c r="B43" s="17" t="s">
        <v>73</v>
      </c>
      <c r="C43" s="29">
        <f>SUM(C44)</f>
        <v>7.5</v>
      </c>
      <c r="D43" s="8"/>
    </row>
    <row r="44" spans="1:4" s="3" customFormat="1" ht="24.75" customHeight="1">
      <c r="A44" s="16" t="s">
        <v>74</v>
      </c>
      <c r="B44" s="17" t="s">
        <v>75</v>
      </c>
      <c r="C44" s="29">
        <f>SUM(C45)</f>
        <v>7.5</v>
      </c>
      <c r="D44" s="8"/>
    </row>
    <row r="45" spans="1:4" s="3" customFormat="1" ht="33" customHeight="1">
      <c r="A45" s="16" t="s">
        <v>76</v>
      </c>
      <c r="B45" s="17" t="s">
        <v>94</v>
      </c>
      <c r="C45" s="29">
        <v>7.5</v>
      </c>
      <c r="D45" s="8"/>
    </row>
    <row r="46" spans="1:4" s="3" customFormat="1" ht="33" customHeight="1">
      <c r="A46" s="22" t="s">
        <v>113</v>
      </c>
      <c r="B46" s="17" t="s">
        <v>114</v>
      </c>
      <c r="C46" s="29">
        <f>SUM(C47)</f>
        <v>969.1</v>
      </c>
      <c r="D46" s="8"/>
    </row>
    <row r="47" spans="1:4" s="3" customFormat="1" ht="36" customHeight="1">
      <c r="A47" s="22" t="s">
        <v>115</v>
      </c>
      <c r="B47" s="18" t="s">
        <v>116</v>
      </c>
      <c r="C47" s="29">
        <f>SUM(C48)</f>
        <v>969.1</v>
      </c>
      <c r="D47" s="8"/>
    </row>
    <row r="48" spans="1:4" s="3" customFormat="1" ht="66.75" customHeight="1">
      <c r="A48" s="22" t="s">
        <v>117</v>
      </c>
      <c r="B48" s="18" t="s">
        <v>118</v>
      </c>
      <c r="C48" s="29">
        <v>969.1</v>
      </c>
      <c r="D48" s="8"/>
    </row>
    <row r="49" spans="1:4" s="3" customFormat="1" ht="18.75">
      <c r="A49" s="22" t="s">
        <v>100</v>
      </c>
      <c r="B49" s="18" t="s">
        <v>101</v>
      </c>
      <c r="C49" s="33">
        <f>SUM(C50+C52)</f>
        <v>26</v>
      </c>
      <c r="D49" s="8"/>
    </row>
    <row r="50" spans="1:4" s="3" customFormat="1" ht="47.25">
      <c r="A50" s="22" t="s">
        <v>102</v>
      </c>
      <c r="B50" s="34" t="s">
        <v>103</v>
      </c>
      <c r="C50" s="33">
        <f>SUM(C51)</f>
        <v>6</v>
      </c>
      <c r="D50" s="8"/>
    </row>
    <row r="51" spans="1:4" s="3" customFormat="1" ht="63">
      <c r="A51" s="22" t="s">
        <v>104</v>
      </c>
      <c r="B51" s="35" t="s">
        <v>105</v>
      </c>
      <c r="C51" s="33">
        <v>6</v>
      </c>
      <c r="D51" s="8"/>
    </row>
    <row r="52" spans="1:4" s="3" customFormat="1" ht="31.5">
      <c r="A52" s="19" t="s">
        <v>109</v>
      </c>
      <c r="B52" s="35" t="s">
        <v>110</v>
      </c>
      <c r="C52" s="33">
        <f>SUM(C53)</f>
        <v>20</v>
      </c>
      <c r="D52" s="8"/>
    </row>
    <row r="53" spans="1:4" s="3" customFormat="1" ht="48">
      <c r="A53" s="22" t="s">
        <v>107</v>
      </c>
      <c r="B53" s="36" t="s">
        <v>108</v>
      </c>
      <c r="C53" s="33">
        <v>20</v>
      </c>
      <c r="D53" s="8"/>
    </row>
    <row r="54" spans="1:4" s="3" customFormat="1" ht="18.75">
      <c r="A54" s="16" t="s">
        <v>9</v>
      </c>
      <c r="B54" s="17" t="s">
        <v>40</v>
      </c>
      <c r="C54" s="29">
        <f>SUM(C55)</f>
        <v>5081.1</v>
      </c>
      <c r="D54" s="8"/>
    </row>
    <row r="55" spans="1:4" s="3" customFormat="1" ht="31.5">
      <c r="A55" s="16" t="s">
        <v>10</v>
      </c>
      <c r="B55" s="17" t="s">
        <v>11</v>
      </c>
      <c r="C55" s="29">
        <f>SUM(C56+C59+C64)</f>
        <v>5081.1</v>
      </c>
      <c r="D55" s="8"/>
    </row>
    <row r="56" spans="1:4" s="3" customFormat="1" ht="36" customHeight="1">
      <c r="A56" s="16" t="s">
        <v>12</v>
      </c>
      <c r="B56" s="17" t="s">
        <v>13</v>
      </c>
      <c r="C56" s="29">
        <f>SUM(C57)</f>
        <v>4491.6</v>
      </c>
      <c r="D56" s="8"/>
    </row>
    <row r="57" spans="1:4" s="3" customFormat="1" ht="31.5">
      <c r="A57" s="16" t="s">
        <v>14</v>
      </c>
      <c r="B57" s="17" t="s">
        <v>15</v>
      </c>
      <c r="C57" s="29">
        <f>SUM(C58)</f>
        <v>4491.6</v>
      </c>
      <c r="D57" s="8"/>
    </row>
    <row r="58" spans="1:4" s="3" customFormat="1" ht="34.5" customHeight="1">
      <c r="A58" s="16" t="s">
        <v>41</v>
      </c>
      <c r="B58" s="17" t="s">
        <v>95</v>
      </c>
      <c r="C58" s="29">
        <v>4491.6</v>
      </c>
      <c r="D58" s="8"/>
    </row>
    <row r="59" spans="1:4" s="3" customFormat="1" ht="31.5">
      <c r="A59" s="16" t="s">
        <v>16</v>
      </c>
      <c r="B59" s="17" t="s">
        <v>17</v>
      </c>
      <c r="C59" s="29">
        <f>SUM(C60+C62)</f>
        <v>175</v>
      </c>
      <c r="D59" s="8"/>
    </row>
    <row r="60" spans="1:4" s="3" customFormat="1" ht="47.25">
      <c r="A60" s="16" t="s">
        <v>18</v>
      </c>
      <c r="B60" s="17" t="s">
        <v>19</v>
      </c>
      <c r="C60" s="29">
        <f>SUM(C61)</f>
        <v>174.8</v>
      </c>
      <c r="D60" s="8"/>
    </row>
    <row r="61" spans="1:4" s="3" customFormat="1" ht="56.25" customHeight="1">
      <c r="A61" s="16" t="s">
        <v>42</v>
      </c>
      <c r="B61" s="17" t="s">
        <v>96</v>
      </c>
      <c r="C61" s="29">
        <v>174.8</v>
      </c>
      <c r="D61" s="8"/>
    </row>
    <row r="62" spans="1:4" s="3" customFormat="1" ht="47.25">
      <c r="A62" s="16" t="s">
        <v>49</v>
      </c>
      <c r="B62" s="17" t="s">
        <v>50</v>
      </c>
      <c r="C62" s="29">
        <f>SUM(C63)</f>
        <v>0.2</v>
      </c>
      <c r="D62" s="8"/>
    </row>
    <row r="63" spans="1:4" s="3" customFormat="1" ht="47.25">
      <c r="A63" s="16" t="s">
        <v>48</v>
      </c>
      <c r="B63" s="17" t="s">
        <v>97</v>
      </c>
      <c r="C63" s="29">
        <v>0.2</v>
      </c>
      <c r="D63" s="8"/>
    </row>
    <row r="64" spans="1:4" s="3" customFormat="1" ht="18.75">
      <c r="A64" s="16" t="s">
        <v>45</v>
      </c>
      <c r="B64" s="17" t="s">
        <v>46</v>
      </c>
      <c r="C64" s="29">
        <f>SUM(C65+C67)</f>
        <v>414.5</v>
      </c>
      <c r="D64" s="8"/>
    </row>
    <row r="65" spans="1:4" s="3" customFormat="1" ht="78.75">
      <c r="A65" s="16" t="s">
        <v>52</v>
      </c>
      <c r="B65" s="17" t="s">
        <v>51</v>
      </c>
      <c r="C65" s="29">
        <f>SUM(C66)</f>
        <v>62.2</v>
      </c>
      <c r="D65" s="8"/>
    </row>
    <row r="66" spans="1:4" s="3" customFormat="1" ht="99" customHeight="1">
      <c r="A66" s="16" t="s">
        <v>47</v>
      </c>
      <c r="B66" s="17" t="s">
        <v>98</v>
      </c>
      <c r="C66" s="29">
        <v>62.2</v>
      </c>
      <c r="D66" s="8"/>
    </row>
    <row r="67" spans="1:4" s="3" customFormat="1" ht="35.25" customHeight="1">
      <c r="A67" s="16" t="s">
        <v>80</v>
      </c>
      <c r="B67" s="17" t="s">
        <v>81</v>
      </c>
      <c r="C67" s="29">
        <f>SUM(C68)</f>
        <v>352.3</v>
      </c>
      <c r="D67" s="8"/>
    </row>
    <row r="68" spans="1:4" s="3" customFormat="1" ht="34.5" customHeight="1">
      <c r="A68" s="16" t="s">
        <v>82</v>
      </c>
      <c r="B68" s="17" t="s">
        <v>99</v>
      </c>
      <c r="C68" s="29">
        <v>352.3</v>
      </c>
      <c r="D68" s="8"/>
    </row>
    <row r="69" spans="1:4" s="3" customFormat="1" ht="18.75">
      <c r="A69" s="16"/>
      <c r="B69" s="17" t="s">
        <v>43</v>
      </c>
      <c r="C69" s="29">
        <f>SUM(C14+C54)</f>
        <v>12962</v>
      </c>
      <c r="D69" s="8"/>
    </row>
    <row r="70" spans="1:4" s="3" customFormat="1" ht="18.75">
      <c r="A70" s="19"/>
      <c r="B70" s="20"/>
      <c r="C70" s="31"/>
      <c r="D70" s="8"/>
    </row>
    <row r="71" spans="1:4" s="3" customFormat="1" ht="18.75">
      <c r="A71" s="20"/>
      <c r="B71" s="20"/>
      <c r="C71" s="31"/>
      <c r="D71" s="8"/>
    </row>
    <row r="72" spans="1:4" s="3" customFormat="1" ht="18.75">
      <c r="A72" s="20"/>
      <c r="B72" s="20"/>
      <c r="C72" s="31"/>
      <c r="D72" s="8"/>
    </row>
    <row r="73" spans="1:4" s="3" customFormat="1" ht="18.75">
      <c r="A73" s="20"/>
      <c r="B73" s="20"/>
      <c r="C73" s="31"/>
      <c r="D73" s="8"/>
    </row>
    <row r="74" spans="1:4" s="3" customFormat="1" ht="18.75">
      <c r="A74" s="20"/>
      <c r="B74" s="20"/>
      <c r="C74" s="31"/>
      <c r="D74" s="8"/>
    </row>
    <row r="75" spans="1:4" s="3" customFormat="1" ht="18.75">
      <c r="A75" s="20"/>
      <c r="B75" s="20"/>
      <c r="C75" s="31"/>
      <c r="D75" s="8"/>
    </row>
    <row r="76" spans="1:4" s="3" customFormat="1" ht="18.75">
      <c r="A76" s="20"/>
      <c r="B76" s="20"/>
      <c r="C76" s="31"/>
      <c r="D76" s="8"/>
    </row>
    <row r="77" spans="1:4" s="3" customFormat="1" ht="18.75">
      <c r="A77" s="20"/>
      <c r="B77" s="20"/>
      <c r="C77" s="31"/>
      <c r="D77" s="8"/>
    </row>
    <row r="78" spans="1:4" s="3" customFormat="1" ht="18.75">
      <c r="A78" s="20"/>
      <c r="B78" s="20"/>
      <c r="C78" s="31"/>
      <c r="D78" s="8"/>
    </row>
    <row r="79" spans="3:4" s="3" customFormat="1" ht="18.75">
      <c r="C79" s="32"/>
      <c r="D79" s="8"/>
    </row>
    <row r="80" spans="3:4" s="3" customFormat="1" ht="18.75">
      <c r="C80" s="32"/>
      <c r="D80" s="8"/>
    </row>
    <row r="81" spans="3:4" s="3" customFormat="1" ht="18.75">
      <c r="C81" s="32"/>
      <c r="D81" s="8"/>
    </row>
    <row r="82" spans="3:4" s="3" customFormat="1" ht="18.75">
      <c r="C82" s="32"/>
      <c r="D82" s="8"/>
    </row>
    <row r="83" spans="3:4" s="3" customFormat="1" ht="18.75">
      <c r="C83" s="32"/>
      <c r="D83" s="8"/>
    </row>
    <row r="84" spans="3:4" s="3" customFormat="1" ht="18.75">
      <c r="C84" s="32"/>
      <c r="D84" s="8"/>
    </row>
    <row r="85" spans="3:4" s="3" customFormat="1" ht="18.75">
      <c r="C85" s="32"/>
      <c r="D85" s="8"/>
    </row>
    <row r="86" spans="3:4" s="3" customFormat="1" ht="18.75">
      <c r="C86" s="32"/>
      <c r="D86" s="8"/>
    </row>
    <row r="87" spans="3:4" s="3" customFormat="1" ht="18.75">
      <c r="C87" s="32"/>
      <c r="D87" s="8"/>
    </row>
    <row r="88" spans="3:4" s="3" customFormat="1" ht="18.75">
      <c r="C88" s="32"/>
      <c r="D88" s="8"/>
    </row>
    <row r="89" spans="3:4" s="3" customFormat="1" ht="18.75">
      <c r="C89" s="32"/>
      <c r="D89" s="8"/>
    </row>
    <row r="90" spans="3:4" s="3" customFormat="1" ht="18.75">
      <c r="C90" s="32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="3" customFormat="1" ht="18.75">
      <c r="D109" s="8"/>
    </row>
    <row r="110" s="3" customFormat="1" ht="18.75">
      <c r="D110" s="8"/>
    </row>
    <row r="111" s="3" customFormat="1" ht="18.75"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="3" customFormat="1" ht="18.75">
      <c r="D232" s="8"/>
    </row>
    <row r="233" s="3" customFormat="1" ht="18.75">
      <c r="D233" s="8"/>
    </row>
    <row r="234" s="3" customFormat="1" ht="18.75">
      <c r="D234" s="8"/>
    </row>
    <row r="235" s="3" customFormat="1" ht="18.75">
      <c r="D235" s="8"/>
    </row>
    <row r="236" s="3" customFormat="1" ht="18.75">
      <c r="D236" s="8"/>
    </row>
    <row r="237" s="3" customFormat="1" ht="18.75">
      <c r="D237" s="8"/>
    </row>
    <row r="238" s="3" customFormat="1" ht="18.75">
      <c r="D238" s="8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</sheetData>
  <sheetProtection/>
  <mergeCells count="8">
    <mergeCell ref="A9:C9"/>
    <mergeCell ref="A11:C11"/>
    <mergeCell ref="B2:C2"/>
    <mergeCell ref="B4:C4"/>
    <mergeCell ref="B5:C5"/>
    <mergeCell ref="B7:C7"/>
    <mergeCell ref="B6:C6"/>
    <mergeCell ref="B3:C3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2014-11-08T10:11:15Z</cp:lastPrinted>
  <dcterms:created xsi:type="dcterms:W3CDTF">2007-07-02T11:46:05Z</dcterms:created>
  <dcterms:modified xsi:type="dcterms:W3CDTF">2015-12-24T10:43:00Z</dcterms:modified>
  <cp:category/>
  <cp:version/>
  <cp:contentType/>
  <cp:contentStatus/>
</cp:coreProperties>
</file>