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6575" windowHeight="11070"/>
  </bookViews>
  <sheets>
    <sheet name="Ленинский" sheetId="12" r:id="rId1"/>
  </sheets>
  <definedNames>
    <definedName name="_xlnm.Print_Area" localSheetId="0">Ленинский!$A$1:$F$21</definedName>
  </definedNames>
  <calcPr calcId="125725"/>
</workbook>
</file>

<file path=xl/calcChain.xml><?xml version="1.0" encoding="utf-8"?>
<calcChain xmlns="http://schemas.openxmlformats.org/spreadsheetml/2006/main">
  <c r="E19" i="12"/>
  <c r="D17" l="1"/>
  <c r="C16"/>
  <c r="D16" s="1"/>
  <c r="D15" l="1"/>
  <c r="C15"/>
  <c r="E15" s="1"/>
  <c r="E16" s="1"/>
</calcChain>
</file>

<file path=xl/sharedStrings.xml><?xml version="1.0" encoding="utf-8"?>
<sst xmlns="http://schemas.openxmlformats.org/spreadsheetml/2006/main" count="34" uniqueCount="32">
  <si>
    <t>Наименование затрат</t>
  </si>
  <si>
    <t>Стоимость по ССР в ценах на:</t>
  </si>
  <si>
    <t>ЗАТРАТЫ ПОДРЯДЧИКА</t>
  </si>
  <si>
    <t>СМР</t>
  </si>
  <si>
    <t>Стоимость объекта</t>
  </si>
  <si>
    <t>НДС</t>
  </si>
  <si>
    <t>тыс. рублей</t>
  </si>
  <si>
    <t xml:space="preserve">Начальная (максимальная) цена объекта: </t>
  </si>
  <si>
    <t>С учетом непредвиденных работ и затрат</t>
  </si>
  <si>
    <t>% непредвиденных работ и затрат</t>
  </si>
  <si>
    <t xml:space="preserve">Составил: </t>
  </si>
  <si>
    <t>____________________</t>
  </si>
  <si>
    <t>Утверждаю:</t>
  </si>
  <si>
    <t>в т. ч. ТСНБ</t>
  </si>
  <si>
    <t>Прочие</t>
  </si>
  <si>
    <t>4 квартал 2014</t>
  </si>
  <si>
    <t>Перевод в цены на (письмо министерства строительства, архитектуры и территориального развития Ростовской области от 25.11.2014 №26.5/5234); (письмо Министерства строительства и жилищно-коммунального хозяйства Российской Федерации от 13.11.2014 №25374-ЮР/0</t>
  </si>
  <si>
    <t>"___" ___________________2018 года</t>
  </si>
  <si>
    <t>"____" ___________________ 2018 года</t>
  </si>
  <si>
    <t>Перевод в цены на (письмо министерства строительства, архитектуры и территориального развития Ростовской области от  12.12.2017 № 26/4895):</t>
  </si>
  <si>
    <t>4 кв. 2017 года</t>
  </si>
  <si>
    <t>Индекс филиала ФАУ ФЦЦС по Ростовской области (ТСНБ)</t>
  </si>
  <si>
    <t>индекс (ФСНБ)</t>
  </si>
  <si>
    <t>ФСНБ</t>
  </si>
  <si>
    <t>Начальная (максимальная) цена контракта</t>
  </si>
  <si>
    <t xml:space="preserve">Согласовано: </t>
  </si>
  <si>
    <t>"Капитальный ремонт мемориала воинам Великой Отечественной войны, расположенного по адресу: Ростовская область, Матвеево- Курганский район, п.Ленинский, ул.Центральная, 2в"</t>
  </si>
  <si>
    <t xml:space="preserve"> </t>
  </si>
  <si>
    <t>Глава Администрации Новониколаевского сельского поселения</t>
  </si>
  <si>
    <t>_____________________О.В.Белугина</t>
  </si>
  <si>
    <t>-</t>
  </si>
  <si>
    <t>Коэффициент финансового обеспечения К = 0,93757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</si>
</sst>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2" fontId="1" fillId="2" borderId="1" xfId="0" applyNumberFormat="1" applyFont="1" applyFill="1" applyBorder="1" applyProtection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/>
    <xf numFmtId="0" fontId="0" fillId="2" borderId="2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14" fontId="0" fillId="2" borderId="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Protection="1"/>
    <xf numFmtId="0" fontId="0" fillId="2" borderId="1" xfId="0" applyFill="1" applyBorder="1" applyAlignment="1" applyProtection="1">
      <alignment vertical="top" wrapText="1"/>
    </xf>
    <xf numFmtId="0" fontId="3" fillId="2" borderId="1" xfId="0" applyFont="1" applyFill="1" applyBorder="1" applyProtection="1"/>
    <xf numFmtId="0" fontId="0" fillId="2" borderId="1" xfId="0" applyFill="1" applyBorder="1" applyProtection="1">
      <protection locked="0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wrapText="1"/>
    </xf>
    <xf numFmtId="0" fontId="0" fillId="2" borderId="1" xfId="0" applyFill="1" applyBorder="1" applyAlignment="1" applyProtection="1">
      <alignment horizontal="right"/>
    </xf>
    <xf numFmtId="0" fontId="1" fillId="2" borderId="1" xfId="0" applyFont="1" applyFill="1" applyBorder="1" applyProtection="1"/>
    <xf numFmtId="2" fontId="4" fillId="2" borderId="1" xfId="0" applyNumberFormat="1" applyFont="1" applyFill="1" applyBorder="1" applyProtection="1"/>
    <xf numFmtId="0" fontId="0" fillId="2" borderId="4" xfId="0" applyFill="1" applyBorder="1" applyProtection="1"/>
    <xf numFmtId="4" fontId="4" fillId="2" borderId="4" xfId="0" applyNumberFormat="1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wrapText="1"/>
    </xf>
    <xf numFmtId="0" fontId="2" fillId="2" borderId="0" xfId="0" applyFont="1" applyFill="1" applyAlignment="1">
      <alignment horizontal="justify" wrapText="1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2" fontId="0" fillId="2" borderId="1" xfId="0" applyNumberFormat="1" applyFill="1" applyBorder="1" applyAlignment="1" applyProtection="1">
      <alignment wrapText="1"/>
    </xf>
    <xf numFmtId="0" fontId="0" fillId="2" borderId="0" xfId="0" applyFill="1" applyAlignment="1">
      <alignment horizontal="left" wrapText="1"/>
    </xf>
    <xf numFmtId="2" fontId="0" fillId="2" borderId="4" xfId="0" applyNumberFormat="1" applyFill="1" applyBorder="1" applyAlignment="1" applyProtection="1">
      <alignment wrapText="1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/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wrapText="1"/>
    </xf>
    <xf numFmtId="0" fontId="2" fillId="2" borderId="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 applyProtection="1">
      <alignment wrapText="1"/>
    </xf>
    <xf numFmtId="0" fontId="0" fillId="2" borderId="4" xfId="0" applyFill="1" applyBorder="1" applyAlignment="1" applyProtection="1">
      <alignment wrapText="1"/>
    </xf>
    <xf numFmtId="0" fontId="0" fillId="2" borderId="0" xfId="0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21</xdr:row>
      <xdr:rowOff>133350</xdr:rowOff>
    </xdr:from>
    <xdr:to>
      <xdr:col>2</xdr:col>
      <xdr:colOff>533400</xdr:colOff>
      <xdr:row>23</xdr:row>
      <xdr:rowOff>9525</xdr:rowOff>
    </xdr:to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4267200" y="749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tabSelected="1" view="pageBreakPreview" zoomScaleNormal="85" zoomScaleSheetLayoutView="100" workbookViewId="0">
      <selection activeCell="A5" sqref="A5:F6"/>
    </sheetView>
  </sheetViews>
  <sheetFormatPr defaultRowHeight="12.75"/>
  <cols>
    <col min="1" max="1" width="62.140625" style="1" customWidth="1"/>
    <col min="2" max="3" width="21.42578125" style="1" customWidth="1"/>
    <col min="4" max="4" width="21.42578125" style="1" hidden="1" customWidth="1"/>
    <col min="5" max="6" width="21.42578125" style="1" customWidth="1"/>
    <col min="7" max="16384" width="9.140625" style="1"/>
  </cols>
  <sheetData>
    <row r="1" spans="1:6">
      <c r="A1" s="27" t="s">
        <v>25</v>
      </c>
      <c r="B1" s="27"/>
      <c r="C1" s="27"/>
      <c r="D1" s="27"/>
      <c r="E1" s="27" t="s">
        <v>12</v>
      </c>
      <c r="F1" s="27"/>
    </row>
    <row r="2" spans="1:6" ht="38.25" customHeight="1">
      <c r="A2" s="30"/>
      <c r="B2" s="27"/>
      <c r="C2" s="27"/>
      <c r="D2" s="27"/>
      <c r="E2" s="34" t="s">
        <v>28</v>
      </c>
      <c r="F2" s="34"/>
    </row>
    <row r="3" spans="1:6" ht="22.5" customHeight="1">
      <c r="A3" s="27" t="s">
        <v>27</v>
      </c>
      <c r="B3" s="27"/>
      <c r="C3" s="27"/>
      <c r="D3" s="27"/>
      <c r="E3" s="27" t="s">
        <v>29</v>
      </c>
      <c r="F3" s="27"/>
    </row>
    <row r="4" spans="1:6">
      <c r="A4" s="27" t="s">
        <v>18</v>
      </c>
      <c r="B4" s="27"/>
      <c r="C4" s="27"/>
      <c r="D4" s="27"/>
      <c r="E4" s="27" t="s">
        <v>17</v>
      </c>
      <c r="F4" s="28"/>
    </row>
    <row r="5" spans="1:6" ht="15.75" customHeight="1">
      <c r="A5" s="36" t="s">
        <v>24</v>
      </c>
      <c r="B5" s="36"/>
      <c r="C5" s="36"/>
      <c r="D5" s="36"/>
      <c r="E5" s="36"/>
      <c r="F5" s="36"/>
    </row>
    <row r="6" spans="1:6" ht="27.75" customHeight="1">
      <c r="A6" s="40" t="s">
        <v>26</v>
      </c>
      <c r="B6" s="40"/>
      <c r="C6" s="40"/>
      <c r="D6" s="40"/>
      <c r="E6" s="40"/>
      <c r="F6" s="40"/>
    </row>
    <row r="7" spans="1:6" ht="116.25" customHeight="1">
      <c r="A7" s="6" t="s">
        <v>0</v>
      </c>
      <c r="B7" s="7" t="s">
        <v>1</v>
      </c>
      <c r="C7" s="8" t="s">
        <v>8</v>
      </c>
      <c r="D7" s="9" t="s">
        <v>16</v>
      </c>
      <c r="E7" s="8" t="s">
        <v>19</v>
      </c>
      <c r="F7" s="10" t="s">
        <v>4</v>
      </c>
    </row>
    <row r="8" spans="1:6" ht="13.5" customHeight="1">
      <c r="A8" s="11"/>
      <c r="B8" s="12">
        <v>36526</v>
      </c>
      <c r="C8" s="12"/>
      <c r="D8" s="12" t="s">
        <v>15</v>
      </c>
      <c r="E8" s="5" t="s">
        <v>20</v>
      </c>
      <c r="F8" s="13"/>
    </row>
    <row r="9" spans="1:6" ht="27" customHeight="1">
      <c r="A9" s="14" t="s">
        <v>21</v>
      </c>
      <c r="B9" s="15"/>
      <c r="C9" s="15"/>
      <c r="D9" s="16">
        <v>6.11</v>
      </c>
      <c r="E9" s="17">
        <v>7.02</v>
      </c>
      <c r="F9" s="17"/>
    </row>
    <row r="10" spans="1:6">
      <c r="A10" s="1" t="s">
        <v>22</v>
      </c>
      <c r="B10" s="15"/>
      <c r="C10" s="15"/>
      <c r="D10" s="16">
        <v>5.75</v>
      </c>
      <c r="E10" s="17">
        <v>6.59</v>
      </c>
      <c r="F10" s="17"/>
    </row>
    <row r="11" spans="1:6" ht="14.25" customHeight="1">
      <c r="A11" s="18" t="s">
        <v>14</v>
      </c>
      <c r="B11" s="15"/>
      <c r="C11" s="15"/>
      <c r="D11" s="19">
        <v>9.0299999999999994</v>
      </c>
      <c r="E11" s="16">
        <v>9.99</v>
      </c>
      <c r="F11" s="17"/>
    </row>
    <row r="12" spans="1:6">
      <c r="A12" s="17" t="s">
        <v>5</v>
      </c>
      <c r="B12" s="15"/>
      <c r="C12" s="15"/>
      <c r="D12" s="16">
        <v>1.18</v>
      </c>
      <c r="E12" s="17">
        <v>1.18</v>
      </c>
      <c r="F12" s="17"/>
    </row>
    <row r="13" spans="1:6">
      <c r="A13" s="17" t="s">
        <v>9</v>
      </c>
      <c r="B13" s="15"/>
      <c r="C13" s="20">
        <v>1.02</v>
      </c>
      <c r="D13" s="17"/>
      <c r="E13" s="17"/>
      <c r="F13" s="17"/>
    </row>
    <row r="14" spans="1:6">
      <c r="A14" s="41" t="s">
        <v>2</v>
      </c>
      <c r="B14" s="41"/>
      <c r="C14" s="41"/>
      <c r="D14" s="41"/>
      <c r="E14" s="41"/>
      <c r="F14" s="41"/>
    </row>
    <row r="15" spans="1:6">
      <c r="A15" s="4" t="s">
        <v>3</v>
      </c>
      <c r="B15" s="3">
        <v>190.52500000000001</v>
      </c>
      <c r="C15" s="4">
        <f>B15*C13</f>
        <v>194.3355</v>
      </c>
      <c r="D15" s="4" t="e">
        <f>D16+D17</f>
        <v>#VALUE!</v>
      </c>
      <c r="E15" s="21">
        <f>7.02*C15*1.18</f>
        <v>1609.7975477999996</v>
      </c>
      <c r="F15" s="4"/>
    </row>
    <row r="16" spans="1:6">
      <c r="A16" s="4" t="s">
        <v>13</v>
      </c>
      <c r="B16" s="3">
        <v>190.53</v>
      </c>
      <c r="C16" s="4">
        <f>B16*C13</f>
        <v>194.34059999999999</v>
      </c>
      <c r="D16" s="4">
        <f>C16*D9*D12</f>
        <v>1401.15685788</v>
      </c>
      <c r="E16" s="2">
        <f>E15</f>
        <v>1609.7975477999996</v>
      </c>
      <c r="F16" s="4"/>
    </row>
    <row r="17" spans="1:6">
      <c r="A17" s="29" t="s">
        <v>23</v>
      </c>
      <c r="B17" s="3" t="s">
        <v>30</v>
      </c>
      <c r="C17" s="4" t="s">
        <v>30</v>
      </c>
      <c r="D17" s="4" t="e">
        <f>C17*D10*D12</f>
        <v>#VALUE!</v>
      </c>
      <c r="E17" s="4" t="s">
        <v>30</v>
      </c>
      <c r="F17" s="4"/>
    </row>
    <row r="18" spans="1:6">
      <c r="A18" s="31" t="s">
        <v>31</v>
      </c>
      <c r="B18" s="32"/>
      <c r="C18" s="33"/>
      <c r="D18" s="33"/>
      <c r="E18" s="33">
        <v>1509.3</v>
      </c>
      <c r="F18" s="33"/>
    </row>
    <row r="19" spans="1:6" ht="13.5" customHeight="1">
      <c r="A19" s="22"/>
      <c r="B19" s="38" t="s">
        <v>7</v>
      </c>
      <c r="C19" s="38"/>
      <c r="D19" s="39"/>
      <c r="E19" s="23">
        <f>E18</f>
        <v>1509.3</v>
      </c>
      <c r="F19" s="24" t="s">
        <v>6</v>
      </c>
    </row>
    <row r="20" spans="1:6" ht="11.25" customHeight="1">
      <c r="A20" s="37"/>
      <c r="B20" s="37"/>
      <c r="C20" s="37"/>
      <c r="D20" s="37"/>
      <c r="E20" s="37"/>
      <c r="F20" s="37"/>
    </row>
    <row r="21" spans="1:6" ht="24" customHeight="1">
      <c r="A21" s="25" t="s">
        <v>10</v>
      </c>
      <c r="B21" s="26" t="s">
        <v>11</v>
      </c>
      <c r="C21" s="26"/>
      <c r="D21" s="35"/>
      <c r="E21" s="35"/>
      <c r="F21" s="35"/>
    </row>
  </sheetData>
  <mergeCells count="7">
    <mergeCell ref="E2:F2"/>
    <mergeCell ref="D21:F21"/>
    <mergeCell ref="A5:F5"/>
    <mergeCell ref="A20:F20"/>
    <mergeCell ref="B19:D19"/>
    <mergeCell ref="A6:F6"/>
    <mergeCell ref="A14:F14"/>
  </mergeCells>
  <phoneticPr fontId="2" type="noConversion"/>
  <pageMargins left="0.19685039370078741" right="0.19685039370078741" top="0.39370078740157483" bottom="0.19685039370078741" header="0" footer="0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Ленинский</vt:lpstr>
      <vt:lpstr>Ленинский!Область_печати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Айдинян</dc:creator>
  <cp:lastModifiedBy>1</cp:lastModifiedBy>
  <cp:lastPrinted>2018-01-19T09:59:34Z</cp:lastPrinted>
  <dcterms:created xsi:type="dcterms:W3CDTF">2009-05-13T04:12:00Z</dcterms:created>
  <dcterms:modified xsi:type="dcterms:W3CDTF">2018-02-22T09:11:21Z</dcterms:modified>
</cp:coreProperties>
</file>