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<sst xmlns="http://schemas.openxmlformats.org/spreadsheetml/2006/main" count="267" uniqueCount="127">
  <si>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</si>
  <si>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</si>
  <si>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</si>
  <si>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</si>
  <si>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</si>
  <si>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</si>
  <si>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</si>
  <si>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</si>
  <si>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</si>
  <si>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</si>
  <si>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</si>
  <si>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</si>
  <si>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</si>
  <si>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</si>
  <si>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</si>
  <si>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</si>
  <si>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</si>
  <si>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</si>
  <si>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</si>
  <si>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</si>
  <si>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</si>
  <si>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</si>
  <si>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</si>
  <si>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</si>
  <si>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</si>
  <si>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</si>
  <si>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</si>
  <si>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</si>
  <si>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</si>
  <si>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</si>
  <si>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</si>
  <si>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</si>
  <si>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</si>
  <si>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</si>
  <si>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</si>
  <si>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</si>
  <si>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</si>
  <si>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</si>
  <si>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</si>
  <si>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</si>
  <si>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</si>
  <si>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</si>
  <si>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</si>
  <si>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</si>
  <si>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</si>
  <si>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</si>
  <si>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</si>
  <si>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</si>
  <si>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</si>
  <si>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</si>
  <si>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</si>
  <si>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</si>
  <si>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</si>
  <si>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</si>
  <si>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</si>
  <si>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</si>
  <si>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</si>
  <si>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</si>
  <si>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</si>
  <si>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</si>
  <si>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</si>
  <si>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</si>
  <si>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</si>
  <si>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</si>
  <si>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</si>
  <si>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</si>
  <si>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</si>
  <si>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</si>
  <si>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</si>
  <si>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</si>
  <si>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</si>
  <si>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</si>
  <si>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</si>
  <si>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</si>
  <si>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</si>
  <si>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</si>
  <si>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</si>
  <si>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</si>
  <si>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</si>
  <si>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</si>
  <si>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</si>
  <si>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</si>
  <si>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</si>
  <si>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</si>
  <si>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</si>
  <si>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</si>
  <si>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</si>
  <si>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</si>
  <si>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951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</si>
  <si>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</si>
  <si>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04 1 00 00200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</si>
  <si>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</si>
  <si>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</si>
  <si>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</si>
  <si>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</si>
  <si>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</si>
  <si>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7</t>
  </si>
  <si>
    <t>22 3 00 85080</t>
  </si>
  <si>
    <t>Обеспечение проведения выборов и референдумов</t>
  </si>
  <si>
    <t>99 9 00 90460</t>
  </si>
  <si>
    <t>880</t>
  </si>
  <si>
    <t>99 9 00 90110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</si>
  <si>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</si>
  <si>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</si>
  <si>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</si>
  <si>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</si>
  <si>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</si>
  <si>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</si>
  <si>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Расходы на обеспечение и проведение выборов в представительные органы муниципальных образований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</si>
  <si>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</si>
  <si>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</si>
  <si>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"Благоустройство общественных территорий, мест массового отдыха населения (скверов) Новониколаевского сельского поселения" муниципальной программы "Формирование современной городской среды" (Иные межбюджетные трансферты)</t>
  </si>
  <si>
    <t>20 1 00 85090</t>
  </si>
  <si>
    <t>540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</si>
  <si>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</si>
  <si>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</si>
  <si>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</si>
  <si>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</si>
  <si>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Матвеево-Курганского района на 2021 год</t>
  </si>
  <si>
    <t xml:space="preserve">                                                                                     и плановый период 2022 и 2023 годов"</t>
  </si>
  <si>
    <t>бюджета сельского поселения на 2021 год и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</si>
  <si>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</si>
  <si>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</si>
  <si>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</si>
  <si>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</si>
  <si>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</si>
  <si>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 xml:space="preserve"> 11 1 00 21720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</si>
</sst>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9" fontId="6" fillId="0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selection activeCell="C69" sqref="C69:I69"/>
    </sheetView>
  </sheetViews>
  <sheetFormatPr defaultColWidth="9.00390625" defaultRowHeight="12.75"/>
  <cols>
    <col min="1" max="1" width="72.75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9" ht="15.75">
      <c r="A1" s="66" t="s">
        <v>96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6" t="s">
        <v>23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7" t="s">
        <v>68</v>
      </c>
      <c r="B3" s="67"/>
      <c r="C3" s="67"/>
      <c r="D3" s="67"/>
      <c r="E3" s="67"/>
      <c r="F3" s="67"/>
      <c r="G3" s="67"/>
      <c r="H3" s="67"/>
      <c r="I3" s="67"/>
    </row>
    <row r="4" spans="1:9" ht="15.75">
      <c r="A4" s="68" t="s">
        <v>118</v>
      </c>
      <c r="B4" s="68"/>
      <c r="C4" s="68"/>
      <c r="D4" s="68"/>
      <c r="E4" s="68"/>
      <c r="F4" s="68"/>
      <c r="G4" s="68"/>
      <c r="H4" s="68"/>
      <c r="I4" s="68"/>
    </row>
    <row r="5" spans="1:9" ht="15.75" customHeight="1">
      <c r="A5" s="69" t="s">
        <v>119</v>
      </c>
      <c r="B5" s="69"/>
      <c r="C5" s="69"/>
      <c r="D5" s="69"/>
      <c r="E5" s="69"/>
      <c r="F5" s="69"/>
      <c r="G5" s="69"/>
      <c r="H5" s="69"/>
      <c r="I5" s="69"/>
    </row>
    <row r="6" spans="1:9" ht="15.75">
      <c r="A6" s="70"/>
      <c r="B6" s="70"/>
      <c r="C6" s="70"/>
      <c r="D6" s="70"/>
      <c r="E6" s="70"/>
      <c r="F6" s="70"/>
      <c r="G6" s="70"/>
      <c r="H6" s="70"/>
      <c r="I6" s="70"/>
    </row>
    <row r="7" spans="1:9" ht="15.75">
      <c r="A7" s="65" t="s">
        <v>36</v>
      </c>
      <c r="B7" s="65"/>
      <c r="C7" s="65"/>
      <c r="D7" s="65"/>
      <c r="E7" s="65"/>
      <c r="F7" s="65"/>
      <c r="G7" s="65"/>
      <c r="H7" s="65"/>
      <c r="I7" s="65"/>
    </row>
    <row r="8" spans="1:9" ht="15.75">
      <c r="A8" s="65" t="s">
        <v>120</v>
      </c>
      <c r="B8" s="65"/>
      <c r="C8" s="65"/>
      <c r="D8" s="65"/>
      <c r="E8" s="65"/>
      <c r="F8" s="65"/>
      <c r="G8" s="65"/>
      <c r="H8" s="65"/>
      <c r="I8" s="65"/>
    </row>
    <row r="9" spans="1:7" ht="15.75" hidden="1">
      <c r="A9" s="65"/>
      <c r="B9" s="65"/>
      <c r="C9" s="65"/>
      <c r="D9" s="65"/>
      <c r="E9" s="65"/>
      <c r="F9" s="65"/>
      <c r="G9" s="65"/>
    </row>
    <row r="10" spans="1:9" ht="15.75">
      <c r="A10" s="52" t="s">
        <v>0</v>
      </c>
      <c r="B10" s="52"/>
      <c r="C10" s="52"/>
      <c r="D10" s="52"/>
      <c r="E10" s="52"/>
      <c r="F10" s="52"/>
      <c r="G10" s="52"/>
      <c r="H10" s="52"/>
      <c r="I10" s="52"/>
    </row>
    <row r="11" spans="1:10" ht="15.75" customHeight="1">
      <c r="A11" s="56" t="s">
        <v>1</v>
      </c>
      <c r="B11" s="62" t="s">
        <v>37</v>
      </c>
      <c r="C11" s="56" t="s">
        <v>2</v>
      </c>
      <c r="D11" s="56" t="s">
        <v>3</v>
      </c>
      <c r="E11" s="56" t="s">
        <v>4</v>
      </c>
      <c r="F11" s="59" t="s">
        <v>5</v>
      </c>
      <c r="G11" s="53">
        <v>2021</v>
      </c>
      <c r="H11" s="53">
        <v>2022</v>
      </c>
      <c r="I11" s="53">
        <v>2023</v>
      </c>
      <c r="J11" s="2"/>
    </row>
    <row r="12" spans="1:9" ht="4.5" customHeight="1">
      <c r="A12" s="57"/>
      <c r="B12" s="63"/>
      <c r="C12" s="57"/>
      <c r="D12" s="57"/>
      <c r="E12" s="57"/>
      <c r="F12" s="60"/>
      <c r="G12" s="54"/>
      <c r="H12" s="54"/>
      <c r="I12" s="54"/>
    </row>
    <row r="13" spans="1:9" ht="5.25" customHeight="1">
      <c r="A13" s="57"/>
      <c r="B13" s="63"/>
      <c r="C13" s="57"/>
      <c r="D13" s="57"/>
      <c r="E13" s="57"/>
      <c r="F13" s="60"/>
      <c r="G13" s="54"/>
      <c r="H13" s="54"/>
      <c r="I13" s="54"/>
    </row>
    <row r="14" spans="1:9" ht="18.75" customHeight="1">
      <c r="A14" s="58"/>
      <c r="B14" s="64"/>
      <c r="C14" s="58"/>
      <c r="D14" s="58"/>
      <c r="E14" s="58"/>
      <c r="F14" s="61"/>
      <c r="G14" s="55"/>
      <c r="H14" s="55"/>
      <c r="I14" s="55"/>
    </row>
    <row r="15" spans="1:9" ht="24.75" customHeight="1">
      <c r="A15" s="6" t="s">
        <v>69</v>
      </c>
      <c r="B15" s="36">
        <v>951</v>
      </c>
      <c r="C15" s="7"/>
      <c r="D15" s="7"/>
      <c r="E15" s="7"/>
      <c r="F15" s="8"/>
      <c r="G15" s="9">
        <f>SUM(G16+G34+G37+G49+G63+G71+G74+G61)</f>
        <v>15288.8</v>
      </c>
      <c r="H15" s="9">
        <f>SUM(H16+H28+H34+H37+H49+H60+H63+H71+H74)</f>
        <v>11901.8</v>
      </c>
      <c r="I15" s="9">
        <f>SUM(I16+I34+I37+I49+I63+I71+I74+I61)</f>
        <v>11749.699999999999</v>
      </c>
    </row>
    <row r="16" spans="1:9" ht="12.75">
      <c r="A16" s="10" t="s">
        <v>6</v>
      </c>
      <c r="B16" s="11">
        <v>951</v>
      </c>
      <c r="C16" s="12" t="s">
        <v>7</v>
      </c>
      <c r="D16" s="12"/>
      <c r="E16" s="12"/>
      <c r="F16" s="13"/>
      <c r="G16" s="14">
        <f>SUM(G17+G27+G29)</f>
        <v>5723.700000000001</v>
      </c>
      <c r="H16" s="14">
        <f>SUM(H17+H29)</f>
        <v>5721.4</v>
      </c>
      <c r="I16" s="14">
        <f>SUM(I17+I29+I27)</f>
        <v>6051.499999999999</v>
      </c>
    </row>
    <row r="17" spans="1:9" ht="45" customHeight="1">
      <c r="A17" s="15" t="s">
        <v>9</v>
      </c>
      <c r="B17" s="19">
        <v>951</v>
      </c>
      <c r="C17" s="13" t="s">
        <v>7</v>
      </c>
      <c r="D17" s="13" t="s">
        <v>10</v>
      </c>
      <c r="E17" s="13"/>
      <c r="F17" s="13"/>
      <c r="G17" s="14">
        <f>SUM(G18:G26)</f>
        <v>5168.700000000001</v>
      </c>
      <c r="H17" s="14">
        <f>SUM(H18:H26)</f>
        <v>5204</v>
      </c>
      <c r="I17" s="14">
        <f>SUM(I18:I26)</f>
        <v>5229.599999999999</v>
      </c>
    </row>
    <row r="18" spans="1:9" ht="67.5" customHeight="1">
      <c r="A18" s="50" t="s">
        <v>107</v>
      </c>
      <c r="B18" s="16">
        <v>951</v>
      </c>
      <c r="C18" s="18" t="s">
        <v>7</v>
      </c>
      <c r="D18" s="18" t="s">
        <v>10</v>
      </c>
      <c r="E18" s="18" t="s">
        <v>72</v>
      </c>
      <c r="F18" s="18" t="s">
        <v>29</v>
      </c>
      <c r="G18" s="51">
        <v>12</v>
      </c>
      <c r="H18" s="51">
        <v>12</v>
      </c>
      <c r="I18" s="51">
        <v>12</v>
      </c>
    </row>
    <row r="19" spans="1:9" ht="69.75" customHeight="1">
      <c r="A19" s="41" t="s">
        <v>38</v>
      </c>
      <c r="B19" s="16">
        <v>951</v>
      </c>
      <c r="C19" s="17" t="s">
        <v>7</v>
      </c>
      <c r="D19" s="17" t="s">
        <v>10</v>
      </c>
      <c r="E19" s="17" t="s">
        <v>49</v>
      </c>
      <c r="F19" s="17" t="s">
        <v>28</v>
      </c>
      <c r="G19" s="21">
        <v>4524.3</v>
      </c>
      <c r="H19" s="21">
        <v>4524.3</v>
      </c>
      <c r="I19" s="21">
        <v>4524.3</v>
      </c>
    </row>
    <row r="20" spans="1:9" ht="59.25" customHeight="1">
      <c r="A20" s="41" t="s">
        <v>39</v>
      </c>
      <c r="B20" s="16">
        <v>951</v>
      </c>
      <c r="C20" s="17" t="s">
        <v>7</v>
      </c>
      <c r="D20" s="17" t="s">
        <v>10</v>
      </c>
      <c r="E20" s="17" t="s">
        <v>50</v>
      </c>
      <c r="F20" s="17" t="s">
        <v>28</v>
      </c>
      <c r="G20" s="21">
        <v>20</v>
      </c>
      <c r="H20" s="21">
        <v>20</v>
      </c>
      <c r="I20" s="21">
        <v>20</v>
      </c>
    </row>
    <row r="21" spans="1:9" ht="72" customHeight="1">
      <c r="A21" s="41" t="s">
        <v>40</v>
      </c>
      <c r="B21" s="16">
        <v>951</v>
      </c>
      <c r="C21" s="17" t="s">
        <v>7</v>
      </c>
      <c r="D21" s="17" t="s">
        <v>10</v>
      </c>
      <c r="E21" s="17" t="s">
        <v>50</v>
      </c>
      <c r="F21" s="17" t="s">
        <v>29</v>
      </c>
      <c r="G21" s="21">
        <v>568.1</v>
      </c>
      <c r="H21" s="21">
        <v>603.3</v>
      </c>
      <c r="I21" s="21">
        <v>628.9</v>
      </c>
    </row>
    <row r="22" spans="1:9" ht="60.75" customHeight="1">
      <c r="A22" s="41" t="s">
        <v>70</v>
      </c>
      <c r="B22" s="16">
        <v>951</v>
      </c>
      <c r="C22" s="17" t="s">
        <v>7</v>
      </c>
      <c r="D22" s="17" t="s">
        <v>10</v>
      </c>
      <c r="E22" s="17" t="s">
        <v>50</v>
      </c>
      <c r="F22" s="17" t="s">
        <v>30</v>
      </c>
      <c r="G22" s="21">
        <v>10</v>
      </c>
      <c r="H22" s="21">
        <v>10</v>
      </c>
      <c r="I22" s="21">
        <v>10</v>
      </c>
    </row>
    <row r="23" spans="1:9" ht="65.25" customHeight="1">
      <c r="A23" s="42" t="s">
        <v>41</v>
      </c>
      <c r="B23" s="16">
        <v>951</v>
      </c>
      <c r="C23" s="17" t="s">
        <v>7</v>
      </c>
      <c r="D23" s="17" t="s">
        <v>10</v>
      </c>
      <c r="E23" s="17" t="s">
        <v>51</v>
      </c>
      <c r="F23" s="17" t="s">
        <v>29</v>
      </c>
      <c r="G23" s="21">
        <v>15</v>
      </c>
      <c r="H23" s="21">
        <v>15</v>
      </c>
      <c r="I23" s="21">
        <v>15</v>
      </c>
    </row>
    <row r="24" spans="1:9" ht="60.75" customHeight="1">
      <c r="A24" s="43" t="s">
        <v>42</v>
      </c>
      <c r="B24" s="16">
        <v>951</v>
      </c>
      <c r="C24" s="17" t="s">
        <v>7</v>
      </c>
      <c r="D24" s="17" t="s">
        <v>10</v>
      </c>
      <c r="E24" s="17" t="s">
        <v>52</v>
      </c>
      <c r="F24" s="44">
        <v>540</v>
      </c>
      <c r="G24" s="45">
        <v>0.6</v>
      </c>
      <c r="H24" s="45">
        <v>0.7</v>
      </c>
      <c r="I24" s="45">
        <v>0.7</v>
      </c>
    </row>
    <row r="25" spans="1:9" ht="59.25" customHeight="1">
      <c r="A25" s="43" t="s">
        <v>110</v>
      </c>
      <c r="B25" s="16">
        <v>951</v>
      </c>
      <c r="C25" s="17" t="s">
        <v>7</v>
      </c>
      <c r="D25" s="17" t="s">
        <v>10</v>
      </c>
      <c r="E25" s="17" t="s">
        <v>97</v>
      </c>
      <c r="F25" s="44">
        <v>540</v>
      </c>
      <c r="G25" s="45">
        <v>18.5</v>
      </c>
      <c r="H25" s="45">
        <v>18.5</v>
      </c>
      <c r="I25" s="45">
        <v>18.5</v>
      </c>
    </row>
    <row r="26" spans="1:9" ht="93" customHeight="1">
      <c r="A26" s="28" t="s">
        <v>43</v>
      </c>
      <c r="B26" s="16">
        <v>951</v>
      </c>
      <c r="C26" s="17" t="s">
        <v>7</v>
      </c>
      <c r="D26" s="17" t="s">
        <v>10</v>
      </c>
      <c r="E26" s="17" t="s">
        <v>53</v>
      </c>
      <c r="F26" s="17" t="s">
        <v>29</v>
      </c>
      <c r="G26" s="45">
        <v>0.2</v>
      </c>
      <c r="H26" s="45">
        <v>0.2</v>
      </c>
      <c r="I26" s="45">
        <v>0.2</v>
      </c>
    </row>
    <row r="27" spans="1:9" ht="32.25" customHeight="1">
      <c r="A27" s="48" t="s">
        <v>98</v>
      </c>
      <c r="B27" s="19">
        <v>951</v>
      </c>
      <c r="C27" s="23" t="s">
        <v>7</v>
      </c>
      <c r="D27" s="23" t="s">
        <v>48</v>
      </c>
      <c r="E27" s="23"/>
      <c r="F27" s="23"/>
      <c r="G27" s="49">
        <f>SUM(G28)</f>
        <v>335</v>
      </c>
      <c r="H27" s="49">
        <f>SUM(H28)</f>
        <v>0</v>
      </c>
      <c r="I27" s="49">
        <f>SUM(I28)</f>
        <v>0</v>
      </c>
    </row>
    <row r="28" spans="1:9" ht="57" customHeight="1">
      <c r="A28" s="28" t="s">
        <v>108</v>
      </c>
      <c r="B28" s="16">
        <v>951</v>
      </c>
      <c r="C28" s="17" t="s">
        <v>7</v>
      </c>
      <c r="D28" s="17" t="s">
        <v>48</v>
      </c>
      <c r="E28" s="17" t="s">
        <v>99</v>
      </c>
      <c r="F28" s="17" t="s">
        <v>100</v>
      </c>
      <c r="G28" s="45">
        <v>335</v>
      </c>
      <c r="H28" s="45">
        <v>0</v>
      </c>
      <c r="I28" s="45">
        <v>0</v>
      </c>
    </row>
    <row r="29" spans="1:9" ht="18.75" customHeight="1">
      <c r="A29" s="25" t="s">
        <v>22</v>
      </c>
      <c r="B29" s="19">
        <v>951</v>
      </c>
      <c r="C29" s="23" t="s">
        <v>7</v>
      </c>
      <c r="D29" s="23" t="s">
        <v>27</v>
      </c>
      <c r="E29" s="13"/>
      <c r="F29" s="23"/>
      <c r="G29" s="14">
        <f>SUM(G30:G32)</f>
        <v>220</v>
      </c>
      <c r="H29" s="14">
        <f>SUM(H30:H33)</f>
        <v>517.4</v>
      </c>
      <c r="I29" s="14">
        <f>SUM(I30:I33)</f>
        <v>821.9</v>
      </c>
    </row>
    <row r="30" spans="1:9" ht="59.25" customHeight="1">
      <c r="A30" s="37" t="s">
        <v>34</v>
      </c>
      <c r="B30" s="16">
        <v>951</v>
      </c>
      <c r="C30" s="17" t="s">
        <v>7</v>
      </c>
      <c r="D30" s="17" t="s">
        <v>27</v>
      </c>
      <c r="E30" s="17" t="s">
        <v>54</v>
      </c>
      <c r="F30" s="17" t="s">
        <v>29</v>
      </c>
      <c r="G30" s="21">
        <v>100</v>
      </c>
      <c r="H30" s="21">
        <v>100</v>
      </c>
      <c r="I30" s="21">
        <v>100</v>
      </c>
    </row>
    <row r="31" spans="1:9" ht="61.5" customHeight="1">
      <c r="A31" s="37" t="s">
        <v>35</v>
      </c>
      <c r="B31" s="16">
        <v>951</v>
      </c>
      <c r="C31" s="17" t="s">
        <v>7</v>
      </c>
      <c r="D31" s="17" t="s">
        <v>27</v>
      </c>
      <c r="E31" s="17" t="s">
        <v>54</v>
      </c>
      <c r="F31" s="44">
        <v>850</v>
      </c>
      <c r="G31" s="21">
        <v>20</v>
      </c>
      <c r="H31" s="21">
        <v>20</v>
      </c>
      <c r="I31" s="21">
        <v>20</v>
      </c>
    </row>
    <row r="32" spans="1:9" ht="72" customHeight="1">
      <c r="A32" s="46" t="s">
        <v>44</v>
      </c>
      <c r="B32" s="16">
        <v>951</v>
      </c>
      <c r="C32" s="17" t="s">
        <v>7</v>
      </c>
      <c r="D32" s="17" t="s">
        <v>27</v>
      </c>
      <c r="E32" s="26" t="s">
        <v>55</v>
      </c>
      <c r="F32" s="17" t="s">
        <v>29</v>
      </c>
      <c r="G32" s="21">
        <v>100</v>
      </c>
      <c r="H32" s="21">
        <v>100</v>
      </c>
      <c r="I32" s="21">
        <v>100</v>
      </c>
    </row>
    <row r="33" spans="1:9" ht="48" customHeight="1">
      <c r="A33" s="46" t="s">
        <v>109</v>
      </c>
      <c r="B33" s="16">
        <v>951</v>
      </c>
      <c r="C33" s="17" t="s">
        <v>7</v>
      </c>
      <c r="D33" s="17" t="s">
        <v>27</v>
      </c>
      <c r="E33" s="26" t="s">
        <v>101</v>
      </c>
      <c r="F33" s="17" t="s">
        <v>100</v>
      </c>
      <c r="G33" s="21">
        <v>0</v>
      </c>
      <c r="H33" s="21">
        <v>297.4</v>
      </c>
      <c r="I33" s="21">
        <v>601.9</v>
      </c>
    </row>
    <row r="34" spans="1:9" ht="12.75">
      <c r="A34" s="15" t="s">
        <v>11</v>
      </c>
      <c r="B34" s="19">
        <v>951</v>
      </c>
      <c r="C34" s="13" t="s">
        <v>8</v>
      </c>
      <c r="D34" s="13"/>
      <c r="E34" s="13"/>
      <c r="F34" s="13"/>
      <c r="G34" s="14">
        <f aca="true" t="shared" si="0" ref="G34:I35">SUM(G35)</f>
        <v>240.2</v>
      </c>
      <c r="H34" s="14">
        <f t="shared" si="0"/>
        <v>242.6</v>
      </c>
      <c r="I34" s="14">
        <f t="shared" si="0"/>
        <v>251.6</v>
      </c>
    </row>
    <row r="35" spans="1:10" ht="18.75">
      <c r="A35" s="15" t="s">
        <v>12</v>
      </c>
      <c r="B35" s="19">
        <v>951</v>
      </c>
      <c r="C35" s="13" t="s">
        <v>8</v>
      </c>
      <c r="D35" s="13" t="s">
        <v>13</v>
      </c>
      <c r="E35" s="13"/>
      <c r="F35" s="13"/>
      <c r="G35" s="14">
        <f t="shared" si="0"/>
        <v>240.2</v>
      </c>
      <c r="H35" s="14">
        <f t="shared" si="0"/>
        <v>242.6</v>
      </c>
      <c r="I35" s="14">
        <f t="shared" si="0"/>
        <v>251.6</v>
      </c>
      <c r="J35" s="1"/>
    </row>
    <row r="36" spans="1:10" ht="51.75" customHeight="1">
      <c r="A36" s="20" t="s">
        <v>45</v>
      </c>
      <c r="B36" s="16">
        <v>951</v>
      </c>
      <c r="C36" s="17" t="s">
        <v>8</v>
      </c>
      <c r="D36" s="17" t="s">
        <v>13</v>
      </c>
      <c r="E36" s="17" t="s">
        <v>56</v>
      </c>
      <c r="F36" s="17" t="s">
        <v>28</v>
      </c>
      <c r="G36" s="21">
        <v>240.2</v>
      </c>
      <c r="H36" s="21">
        <v>242.6</v>
      </c>
      <c r="I36" s="21">
        <v>251.6</v>
      </c>
      <c r="J36" s="1"/>
    </row>
    <row r="37" spans="1:9" ht="25.5">
      <c r="A37" s="15" t="s">
        <v>14</v>
      </c>
      <c r="B37" s="19">
        <v>951</v>
      </c>
      <c r="C37" s="13" t="s">
        <v>13</v>
      </c>
      <c r="D37" s="13"/>
      <c r="E37" s="13"/>
      <c r="F37" s="13"/>
      <c r="G37" s="14">
        <f>SUM(G38+G44)</f>
        <v>16</v>
      </c>
      <c r="H37" s="14">
        <f>SUM(H38+H44)</f>
        <v>16</v>
      </c>
      <c r="I37" s="14">
        <f>SUM(I38+I44)</f>
        <v>16</v>
      </c>
    </row>
    <row r="38" spans="1:9" ht="28.5" customHeight="1">
      <c r="A38" s="27" t="s">
        <v>121</v>
      </c>
      <c r="B38" s="19">
        <v>951</v>
      </c>
      <c r="C38" s="13" t="s">
        <v>13</v>
      </c>
      <c r="D38" s="13" t="s">
        <v>122</v>
      </c>
      <c r="E38" s="13"/>
      <c r="F38" s="13"/>
      <c r="G38" s="14">
        <f>SUM(G39:G43)</f>
        <v>10</v>
      </c>
      <c r="H38" s="14">
        <f>SUM(H39:H43)</f>
        <v>10</v>
      </c>
      <c r="I38" s="14">
        <f>SUM(I39:I43)</f>
        <v>10</v>
      </c>
    </row>
    <row r="39" spans="1:9" ht="70.5" customHeight="1">
      <c r="A39" s="24" t="s">
        <v>91</v>
      </c>
      <c r="B39" s="16">
        <v>951</v>
      </c>
      <c r="C39" s="17" t="s">
        <v>13</v>
      </c>
      <c r="D39" s="17" t="s">
        <v>122</v>
      </c>
      <c r="E39" s="17" t="s">
        <v>72</v>
      </c>
      <c r="F39" s="17" t="s">
        <v>29</v>
      </c>
      <c r="G39" s="21">
        <v>2</v>
      </c>
      <c r="H39" s="21">
        <v>2</v>
      </c>
      <c r="I39" s="21">
        <v>2</v>
      </c>
    </row>
    <row r="40" spans="1:9" ht="89.25" customHeight="1">
      <c r="A40" s="24" t="s">
        <v>92</v>
      </c>
      <c r="B40" s="16">
        <v>951</v>
      </c>
      <c r="C40" s="17" t="s">
        <v>13</v>
      </c>
      <c r="D40" s="17" t="s">
        <v>122</v>
      </c>
      <c r="E40" s="17" t="s">
        <v>73</v>
      </c>
      <c r="F40" s="17" t="s">
        <v>29</v>
      </c>
      <c r="G40" s="21">
        <v>2</v>
      </c>
      <c r="H40" s="21">
        <v>2</v>
      </c>
      <c r="I40" s="21">
        <v>2</v>
      </c>
    </row>
    <row r="41" spans="1:9" ht="94.5" customHeight="1">
      <c r="A41" s="20" t="s">
        <v>93</v>
      </c>
      <c r="B41" s="16">
        <v>951</v>
      </c>
      <c r="C41" s="17" t="s">
        <v>13</v>
      </c>
      <c r="D41" s="17" t="s">
        <v>122</v>
      </c>
      <c r="E41" s="17" t="s">
        <v>74</v>
      </c>
      <c r="F41" s="17" t="s">
        <v>29</v>
      </c>
      <c r="G41" s="21">
        <v>2</v>
      </c>
      <c r="H41" s="21">
        <v>2</v>
      </c>
      <c r="I41" s="21">
        <v>2</v>
      </c>
    </row>
    <row r="42" spans="1:9" ht="78" customHeight="1">
      <c r="A42" s="28" t="s">
        <v>94</v>
      </c>
      <c r="B42" s="16">
        <v>951</v>
      </c>
      <c r="C42" s="17" t="s">
        <v>13</v>
      </c>
      <c r="D42" s="17" t="s">
        <v>122</v>
      </c>
      <c r="E42" s="17" t="s">
        <v>75</v>
      </c>
      <c r="F42" s="17" t="s">
        <v>29</v>
      </c>
      <c r="G42" s="45">
        <v>2</v>
      </c>
      <c r="H42" s="45">
        <v>2</v>
      </c>
      <c r="I42" s="45">
        <v>2</v>
      </c>
    </row>
    <row r="43" spans="1:9" ht="75" customHeight="1">
      <c r="A43" s="24" t="s">
        <v>95</v>
      </c>
      <c r="B43" s="16">
        <v>951</v>
      </c>
      <c r="C43" s="17" t="s">
        <v>13</v>
      </c>
      <c r="D43" s="17" t="s">
        <v>122</v>
      </c>
      <c r="E43" s="17" t="s">
        <v>76</v>
      </c>
      <c r="F43" s="17" t="s">
        <v>29</v>
      </c>
      <c r="G43" s="45">
        <v>2</v>
      </c>
      <c r="H43" s="45">
        <v>2</v>
      </c>
      <c r="I43" s="45">
        <v>2</v>
      </c>
    </row>
    <row r="44" spans="1:9" ht="38.25" customHeight="1">
      <c r="A44" s="27" t="s">
        <v>123</v>
      </c>
      <c r="B44" s="19">
        <v>951</v>
      </c>
      <c r="C44" s="23" t="s">
        <v>13</v>
      </c>
      <c r="D44" s="23" t="s">
        <v>124</v>
      </c>
      <c r="E44" s="17"/>
      <c r="F44" s="17"/>
      <c r="G44" s="49">
        <f>SUM(G45:G48)</f>
        <v>6</v>
      </c>
      <c r="H44" s="49">
        <f>SUM(H45:H48)</f>
        <v>6</v>
      </c>
      <c r="I44" s="49">
        <f>SUM(I45:I48)</f>
        <v>6</v>
      </c>
    </row>
    <row r="45" spans="1:9" ht="81.75" customHeight="1">
      <c r="A45" s="24" t="s">
        <v>103</v>
      </c>
      <c r="B45" s="16">
        <v>951</v>
      </c>
      <c r="C45" s="17" t="s">
        <v>13</v>
      </c>
      <c r="D45" s="17" t="s">
        <v>124</v>
      </c>
      <c r="E45" s="17" t="s">
        <v>57</v>
      </c>
      <c r="F45" s="17" t="s">
        <v>29</v>
      </c>
      <c r="G45" s="21">
        <v>1</v>
      </c>
      <c r="H45" s="21">
        <v>1</v>
      </c>
      <c r="I45" s="21">
        <v>1</v>
      </c>
    </row>
    <row r="46" spans="1:9" ht="81" customHeight="1">
      <c r="A46" s="24" t="s">
        <v>104</v>
      </c>
      <c r="B46" s="16">
        <v>951</v>
      </c>
      <c r="C46" s="17" t="s">
        <v>13</v>
      </c>
      <c r="D46" s="17" t="s">
        <v>124</v>
      </c>
      <c r="E46" s="17" t="s">
        <v>58</v>
      </c>
      <c r="F46" s="17" t="s">
        <v>29</v>
      </c>
      <c r="G46" s="21">
        <v>1</v>
      </c>
      <c r="H46" s="21">
        <v>1</v>
      </c>
      <c r="I46" s="21">
        <v>1</v>
      </c>
    </row>
    <row r="47" spans="1:9" ht="93" customHeight="1">
      <c r="A47" s="24" t="s">
        <v>105</v>
      </c>
      <c r="B47" s="16">
        <v>951</v>
      </c>
      <c r="C47" s="17" t="s">
        <v>13</v>
      </c>
      <c r="D47" s="17" t="s">
        <v>124</v>
      </c>
      <c r="E47" s="17" t="s">
        <v>59</v>
      </c>
      <c r="F47" s="17" t="s">
        <v>29</v>
      </c>
      <c r="G47" s="21">
        <v>2</v>
      </c>
      <c r="H47" s="21">
        <v>2</v>
      </c>
      <c r="I47" s="21">
        <v>2</v>
      </c>
    </row>
    <row r="48" spans="1:9" ht="81" customHeight="1">
      <c r="A48" s="24" t="s">
        <v>106</v>
      </c>
      <c r="B48" s="16">
        <v>951</v>
      </c>
      <c r="C48" s="17" t="s">
        <v>13</v>
      </c>
      <c r="D48" s="17" t="s">
        <v>124</v>
      </c>
      <c r="E48" s="17" t="s">
        <v>71</v>
      </c>
      <c r="F48" s="17" t="s">
        <v>29</v>
      </c>
      <c r="G48" s="21">
        <v>2</v>
      </c>
      <c r="H48" s="21">
        <v>2</v>
      </c>
      <c r="I48" s="21">
        <v>2</v>
      </c>
    </row>
    <row r="49" spans="1:9" ht="12.75">
      <c r="A49" s="15" t="s">
        <v>20</v>
      </c>
      <c r="B49" s="19">
        <v>951</v>
      </c>
      <c r="C49" s="13" t="s">
        <v>15</v>
      </c>
      <c r="D49" s="13" t="s">
        <v>19</v>
      </c>
      <c r="E49" s="13"/>
      <c r="F49" s="13"/>
      <c r="G49" s="14">
        <f>SUM(G50+G52)</f>
        <v>2866.2000000000003</v>
      </c>
      <c r="H49" s="14">
        <f>SUM(H50+H52)</f>
        <v>1954.5</v>
      </c>
      <c r="I49" s="14">
        <f>SUM(I50+I52)</f>
        <v>2006.7</v>
      </c>
    </row>
    <row r="50" spans="1:9" ht="12.75">
      <c r="A50" s="15" t="s">
        <v>21</v>
      </c>
      <c r="B50" s="19">
        <v>951</v>
      </c>
      <c r="C50" s="13" t="s">
        <v>15</v>
      </c>
      <c r="D50" s="13" t="s">
        <v>8</v>
      </c>
      <c r="E50" s="13"/>
      <c r="F50" s="13"/>
      <c r="G50" s="14">
        <f>SUM(G51:G51)</f>
        <v>60</v>
      </c>
      <c r="H50" s="14">
        <f>SUM(H51:H51)</f>
        <v>60</v>
      </c>
      <c r="I50" s="14">
        <f>SUM(I51:I51)</f>
        <v>60</v>
      </c>
    </row>
    <row r="51" spans="1:9" ht="74.25" customHeight="1">
      <c r="A51" s="37" t="s">
        <v>77</v>
      </c>
      <c r="B51" s="16">
        <v>951</v>
      </c>
      <c r="C51" s="18" t="s">
        <v>15</v>
      </c>
      <c r="D51" s="18" t="s">
        <v>8</v>
      </c>
      <c r="E51" s="17" t="s">
        <v>60</v>
      </c>
      <c r="F51" s="18" t="s">
        <v>29</v>
      </c>
      <c r="G51" s="21">
        <v>60</v>
      </c>
      <c r="H51" s="21">
        <v>60</v>
      </c>
      <c r="I51" s="21">
        <v>60</v>
      </c>
    </row>
    <row r="52" spans="1:9" ht="12.75">
      <c r="A52" s="15" t="s">
        <v>16</v>
      </c>
      <c r="B52" s="19">
        <v>951</v>
      </c>
      <c r="C52" s="13" t="s">
        <v>15</v>
      </c>
      <c r="D52" s="13" t="s">
        <v>13</v>
      </c>
      <c r="E52" s="13"/>
      <c r="F52" s="13"/>
      <c r="G52" s="14">
        <f>SUM(G53:G59)</f>
        <v>2806.2000000000003</v>
      </c>
      <c r="H52" s="14">
        <f>SUM(H53:H59)</f>
        <v>1894.5</v>
      </c>
      <c r="I52" s="14">
        <f>SUM(I53:I59)</f>
        <v>1946.7</v>
      </c>
    </row>
    <row r="53" spans="1:9" ht="74.25" customHeight="1">
      <c r="A53" s="47" t="s">
        <v>78</v>
      </c>
      <c r="B53" s="16">
        <v>951</v>
      </c>
      <c r="C53" s="17" t="s">
        <v>15</v>
      </c>
      <c r="D53" s="17" t="s">
        <v>13</v>
      </c>
      <c r="E53" s="17" t="s">
        <v>61</v>
      </c>
      <c r="F53" s="17" t="s">
        <v>29</v>
      </c>
      <c r="G53" s="21">
        <v>1832.3</v>
      </c>
      <c r="H53" s="21">
        <v>1678.3</v>
      </c>
      <c r="I53" s="21">
        <v>1725.5</v>
      </c>
    </row>
    <row r="54" spans="1:9" ht="69.75" customHeight="1">
      <c r="A54" s="47" t="s">
        <v>79</v>
      </c>
      <c r="B54" s="16">
        <v>951</v>
      </c>
      <c r="C54" s="17" t="s">
        <v>15</v>
      </c>
      <c r="D54" s="17" t="s">
        <v>13</v>
      </c>
      <c r="E54" s="17" t="s">
        <v>62</v>
      </c>
      <c r="F54" s="17" t="s">
        <v>29</v>
      </c>
      <c r="G54" s="21">
        <v>10</v>
      </c>
      <c r="H54" s="21">
        <v>10</v>
      </c>
      <c r="I54" s="21">
        <v>10</v>
      </c>
    </row>
    <row r="55" spans="1:9" ht="71.25" customHeight="1">
      <c r="A55" s="47" t="s">
        <v>80</v>
      </c>
      <c r="B55" s="16">
        <v>951</v>
      </c>
      <c r="C55" s="17" t="s">
        <v>15</v>
      </c>
      <c r="D55" s="17" t="s">
        <v>13</v>
      </c>
      <c r="E55" s="17" t="s">
        <v>63</v>
      </c>
      <c r="F55" s="17" t="s">
        <v>29</v>
      </c>
      <c r="G55" s="21">
        <v>300</v>
      </c>
      <c r="H55" s="21">
        <v>30</v>
      </c>
      <c r="I55" s="21">
        <v>30</v>
      </c>
    </row>
    <row r="56" spans="1:9" ht="69" customHeight="1">
      <c r="A56" s="37" t="s">
        <v>85</v>
      </c>
      <c r="B56" s="16">
        <v>951</v>
      </c>
      <c r="C56" s="17" t="s">
        <v>15</v>
      </c>
      <c r="D56" s="17" t="s">
        <v>13</v>
      </c>
      <c r="E56" s="17" t="s">
        <v>64</v>
      </c>
      <c r="F56" s="17" t="s">
        <v>29</v>
      </c>
      <c r="G56" s="21">
        <v>596.9</v>
      </c>
      <c r="H56" s="21">
        <v>109.2</v>
      </c>
      <c r="I56" s="21">
        <v>114.2</v>
      </c>
    </row>
    <row r="57" spans="1:9" ht="57" customHeight="1">
      <c r="A57" s="37" t="s">
        <v>102</v>
      </c>
      <c r="B57" s="17" t="s">
        <v>88</v>
      </c>
      <c r="C57" s="17" t="s">
        <v>15</v>
      </c>
      <c r="D57" s="17" t="s">
        <v>13</v>
      </c>
      <c r="E57" s="17" t="s">
        <v>64</v>
      </c>
      <c r="F57" s="17" t="s">
        <v>30</v>
      </c>
      <c r="G57" s="21">
        <v>15</v>
      </c>
      <c r="H57" s="21">
        <v>15</v>
      </c>
      <c r="I57" s="21">
        <v>15</v>
      </c>
    </row>
    <row r="58" spans="1:9" ht="93.75" customHeight="1">
      <c r="A58" s="37" t="s">
        <v>81</v>
      </c>
      <c r="B58" s="16">
        <v>951</v>
      </c>
      <c r="C58" s="17" t="s">
        <v>15</v>
      </c>
      <c r="D58" s="17" t="s">
        <v>13</v>
      </c>
      <c r="E58" s="17" t="s">
        <v>65</v>
      </c>
      <c r="F58" s="17" t="s">
        <v>29</v>
      </c>
      <c r="G58" s="21">
        <v>50</v>
      </c>
      <c r="H58" s="21">
        <v>50</v>
      </c>
      <c r="I58" s="21">
        <v>50</v>
      </c>
    </row>
    <row r="59" spans="1:9" ht="69.75" customHeight="1">
      <c r="A59" s="37" t="s">
        <v>111</v>
      </c>
      <c r="B59" s="16">
        <v>951</v>
      </c>
      <c r="C59" s="17" t="s">
        <v>15</v>
      </c>
      <c r="D59" s="17" t="s">
        <v>13</v>
      </c>
      <c r="E59" s="17" t="s">
        <v>112</v>
      </c>
      <c r="F59" s="17" t="s">
        <v>113</v>
      </c>
      <c r="G59" s="21">
        <v>2</v>
      </c>
      <c r="H59" s="21">
        <v>2</v>
      </c>
      <c r="I59" s="21">
        <v>2</v>
      </c>
    </row>
    <row r="60" spans="1:9" ht="24.75" customHeight="1">
      <c r="A60" s="27" t="s">
        <v>46</v>
      </c>
      <c r="B60" s="19">
        <v>951</v>
      </c>
      <c r="C60" s="23" t="s">
        <v>48</v>
      </c>
      <c r="D60" s="23"/>
      <c r="E60" s="23"/>
      <c r="F60" s="23"/>
      <c r="G60" s="38">
        <f aca="true" t="shared" si="1" ref="G60:I61">SUM(G61)</f>
        <v>25</v>
      </c>
      <c r="H60" s="38">
        <f t="shared" si="1"/>
        <v>25</v>
      </c>
      <c r="I60" s="38">
        <f t="shared" si="1"/>
        <v>25</v>
      </c>
    </row>
    <row r="61" spans="1:9" ht="25.5" customHeight="1">
      <c r="A61" s="27" t="s">
        <v>47</v>
      </c>
      <c r="B61" s="19">
        <v>951</v>
      </c>
      <c r="C61" s="23" t="s">
        <v>48</v>
      </c>
      <c r="D61" s="23" t="s">
        <v>15</v>
      </c>
      <c r="E61" s="23"/>
      <c r="F61" s="23"/>
      <c r="G61" s="38">
        <f t="shared" si="1"/>
        <v>25</v>
      </c>
      <c r="H61" s="38">
        <f t="shared" si="1"/>
        <v>25</v>
      </c>
      <c r="I61" s="38">
        <f t="shared" si="1"/>
        <v>25</v>
      </c>
    </row>
    <row r="62" spans="1:9" ht="60.75" customHeight="1">
      <c r="A62" s="37" t="s">
        <v>82</v>
      </c>
      <c r="B62" s="16">
        <v>951</v>
      </c>
      <c r="C62" s="17" t="s">
        <v>48</v>
      </c>
      <c r="D62" s="17" t="s">
        <v>15</v>
      </c>
      <c r="E62" s="17" t="s">
        <v>66</v>
      </c>
      <c r="F62" s="17" t="s">
        <v>29</v>
      </c>
      <c r="G62" s="21">
        <v>25</v>
      </c>
      <c r="H62" s="21">
        <v>25</v>
      </c>
      <c r="I62" s="21">
        <v>25</v>
      </c>
    </row>
    <row r="63" spans="1:9" ht="12.75">
      <c r="A63" s="15" t="s">
        <v>32</v>
      </c>
      <c r="B63" s="19">
        <v>951</v>
      </c>
      <c r="C63" s="13" t="s">
        <v>17</v>
      </c>
      <c r="D63" s="13"/>
      <c r="E63" s="17"/>
      <c r="F63" s="17"/>
      <c r="G63" s="14">
        <f>SUM(G64)</f>
        <v>6169.2</v>
      </c>
      <c r="H63" s="14">
        <f>SUM(H64)</f>
        <v>3688.8</v>
      </c>
      <c r="I63" s="14">
        <f>SUM(I64)</f>
        <v>3145.3999999999996</v>
      </c>
    </row>
    <row r="64" spans="1:9" ht="12.75">
      <c r="A64" s="25" t="s">
        <v>18</v>
      </c>
      <c r="B64" s="19">
        <v>951</v>
      </c>
      <c r="C64" s="23" t="s">
        <v>17</v>
      </c>
      <c r="D64" s="23" t="s">
        <v>7</v>
      </c>
      <c r="E64" s="13"/>
      <c r="F64" s="23"/>
      <c r="G64" s="14">
        <f>SUM(G65:G70)</f>
        <v>6169.2</v>
      </c>
      <c r="H64" s="14">
        <f>SUM(H65:H70)</f>
        <v>3688.8</v>
      </c>
      <c r="I64" s="14">
        <f>SUM(I65:I70)</f>
        <v>3145.3999999999996</v>
      </c>
    </row>
    <row r="65" spans="1:9" ht="66.75" customHeight="1">
      <c r="A65" s="28" t="s">
        <v>91</v>
      </c>
      <c r="B65" s="16">
        <v>951</v>
      </c>
      <c r="C65" s="17" t="s">
        <v>17</v>
      </c>
      <c r="D65" s="17" t="s">
        <v>7</v>
      </c>
      <c r="E65" s="17" t="s">
        <v>72</v>
      </c>
      <c r="F65" s="17" t="s">
        <v>29</v>
      </c>
      <c r="G65" s="21">
        <v>36</v>
      </c>
      <c r="H65" s="21">
        <v>36</v>
      </c>
      <c r="I65" s="21">
        <v>36</v>
      </c>
    </row>
    <row r="66" spans="1:9" ht="45" customHeight="1">
      <c r="A66" s="47" t="s">
        <v>114</v>
      </c>
      <c r="B66" s="16">
        <v>951</v>
      </c>
      <c r="C66" s="17" t="s">
        <v>17</v>
      </c>
      <c r="D66" s="17" t="s">
        <v>7</v>
      </c>
      <c r="E66" s="17" t="s">
        <v>83</v>
      </c>
      <c r="F66" s="17" t="s">
        <v>31</v>
      </c>
      <c r="G66" s="21">
        <v>3843.7</v>
      </c>
      <c r="H66" s="21">
        <v>2264.5</v>
      </c>
      <c r="I66" s="21">
        <v>1910.3</v>
      </c>
    </row>
    <row r="67" spans="1:9" ht="54.75" customHeight="1">
      <c r="A67" s="47" t="s">
        <v>115</v>
      </c>
      <c r="B67" s="16">
        <v>951</v>
      </c>
      <c r="C67" s="17" t="s">
        <v>17</v>
      </c>
      <c r="D67" s="17" t="s">
        <v>7</v>
      </c>
      <c r="E67" s="17" t="s">
        <v>83</v>
      </c>
      <c r="F67" s="17" t="s">
        <v>29</v>
      </c>
      <c r="G67" s="21">
        <v>2169.5</v>
      </c>
      <c r="H67" s="21">
        <v>1378.3</v>
      </c>
      <c r="I67" s="21">
        <v>1189.1</v>
      </c>
    </row>
    <row r="68" spans="1:9" ht="45.75" customHeight="1">
      <c r="A68" s="47" t="s">
        <v>116</v>
      </c>
      <c r="B68" s="16">
        <v>951</v>
      </c>
      <c r="C68" s="17" t="s">
        <v>17</v>
      </c>
      <c r="D68" s="17" t="s">
        <v>7</v>
      </c>
      <c r="E68" s="17" t="s">
        <v>83</v>
      </c>
      <c r="F68" s="17" t="s">
        <v>30</v>
      </c>
      <c r="G68" s="21">
        <v>10</v>
      </c>
      <c r="H68" s="21">
        <v>0</v>
      </c>
      <c r="I68" s="21">
        <v>0</v>
      </c>
    </row>
    <row r="69" spans="1:9" ht="55.5" customHeight="1">
      <c r="A69" s="71" t="s">
        <v>125</v>
      </c>
      <c r="B69" s="16">
        <v>951</v>
      </c>
      <c r="C69" s="17" t="s">
        <v>17</v>
      </c>
      <c r="D69" s="17" t="s">
        <v>7</v>
      </c>
      <c r="E69" s="39" t="s">
        <v>126</v>
      </c>
      <c r="F69" s="17" t="s">
        <v>29</v>
      </c>
      <c r="G69" s="21">
        <v>100</v>
      </c>
      <c r="H69" s="21">
        <v>0</v>
      </c>
      <c r="I69" s="21">
        <v>0</v>
      </c>
    </row>
    <row r="70" spans="1:9" ht="41.25" customHeight="1">
      <c r="A70" s="47" t="s">
        <v>117</v>
      </c>
      <c r="B70" s="16">
        <v>951</v>
      </c>
      <c r="C70" s="17" t="s">
        <v>17</v>
      </c>
      <c r="D70" s="17" t="s">
        <v>7</v>
      </c>
      <c r="E70" s="39" t="s">
        <v>86</v>
      </c>
      <c r="F70" s="17" t="s">
        <v>30</v>
      </c>
      <c r="G70" s="21">
        <v>10</v>
      </c>
      <c r="H70" s="21">
        <v>10</v>
      </c>
      <c r="I70" s="21">
        <v>10</v>
      </c>
    </row>
    <row r="71" spans="1:9" ht="12.75">
      <c r="A71" s="25" t="s">
        <v>33</v>
      </c>
      <c r="B71" s="19">
        <v>951</v>
      </c>
      <c r="C71" s="29">
        <v>10</v>
      </c>
      <c r="D71" s="30"/>
      <c r="E71" s="40"/>
      <c r="F71" s="31"/>
      <c r="G71" s="38">
        <f aca="true" t="shared" si="2" ref="G71:I72">SUM(G72)</f>
        <v>210</v>
      </c>
      <c r="H71" s="38">
        <f t="shared" si="2"/>
        <v>215</v>
      </c>
      <c r="I71" s="38">
        <f t="shared" si="2"/>
        <v>215</v>
      </c>
    </row>
    <row r="72" spans="1:9" ht="12.75">
      <c r="A72" s="25" t="s">
        <v>87</v>
      </c>
      <c r="B72" s="19">
        <v>951</v>
      </c>
      <c r="C72" s="29">
        <v>10</v>
      </c>
      <c r="D72" s="30" t="s">
        <v>7</v>
      </c>
      <c r="E72" s="40"/>
      <c r="F72" s="31"/>
      <c r="G72" s="38">
        <f t="shared" si="2"/>
        <v>210</v>
      </c>
      <c r="H72" s="38">
        <f t="shared" si="2"/>
        <v>215</v>
      </c>
      <c r="I72" s="38">
        <f t="shared" si="2"/>
        <v>215</v>
      </c>
    </row>
    <row r="73" spans="1:9" ht="53.25" customHeight="1">
      <c r="A73" s="37" t="s">
        <v>89</v>
      </c>
      <c r="B73" s="16">
        <v>951</v>
      </c>
      <c r="C73" s="32">
        <v>10</v>
      </c>
      <c r="D73" s="18" t="s">
        <v>7</v>
      </c>
      <c r="E73" s="26" t="s">
        <v>90</v>
      </c>
      <c r="F73" s="22">
        <v>310</v>
      </c>
      <c r="G73" s="21">
        <v>210</v>
      </c>
      <c r="H73" s="21">
        <v>215</v>
      </c>
      <c r="I73" s="21">
        <v>215</v>
      </c>
    </row>
    <row r="74" spans="1:9" ht="12.75">
      <c r="A74" s="33" t="s">
        <v>25</v>
      </c>
      <c r="B74" s="19">
        <v>951</v>
      </c>
      <c r="C74" s="34" t="s">
        <v>24</v>
      </c>
      <c r="D74" s="34"/>
      <c r="E74" s="34"/>
      <c r="F74" s="34"/>
      <c r="G74" s="35">
        <f aca="true" t="shared" si="3" ref="G74:I75">SUM(G75)</f>
        <v>38.5</v>
      </c>
      <c r="H74" s="35">
        <f t="shared" si="3"/>
        <v>38.5</v>
      </c>
      <c r="I74" s="35">
        <f t="shared" si="3"/>
        <v>38.5</v>
      </c>
    </row>
    <row r="75" spans="1:9" ht="12.75">
      <c r="A75" s="25" t="s">
        <v>26</v>
      </c>
      <c r="B75" s="19">
        <v>951</v>
      </c>
      <c r="C75" s="23" t="s">
        <v>24</v>
      </c>
      <c r="D75" s="23" t="s">
        <v>15</v>
      </c>
      <c r="E75" s="13"/>
      <c r="F75" s="23"/>
      <c r="G75" s="14">
        <f t="shared" si="3"/>
        <v>38.5</v>
      </c>
      <c r="H75" s="14">
        <f t="shared" si="3"/>
        <v>38.5</v>
      </c>
      <c r="I75" s="14">
        <f t="shared" si="3"/>
        <v>38.5</v>
      </c>
    </row>
    <row r="76" spans="1:9" ht="60" customHeight="1">
      <c r="A76" s="37" t="s">
        <v>84</v>
      </c>
      <c r="B76" s="16">
        <v>951</v>
      </c>
      <c r="C76" s="17" t="s">
        <v>24</v>
      </c>
      <c r="D76" s="17" t="s">
        <v>15</v>
      </c>
      <c r="E76" s="17" t="s">
        <v>67</v>
      </c>
      <c r="F76" s="17" t="s">
        <v>29</v>
      </c>
      <c r="G76" s="21">
        <v>38.5</v>
      </c>
      <c r="H76" s="21">
        <v>38.5</v>
      </c>
      <c r="I76" s="21">
        <v>38.5</v>
      </c>
    </row>
    <row r="77" spans="1:7" ht="15.75">
      <c r="A77" s="5"/>
      <c r="B77" s="5"/>
      <c r="C77" s="3"/>
      <c r="D77" s="3"/>
      <c r="E77" s="3"/>
      <c r="F77" s="3"/>
      <c r="G77" s="3"/>
    </row>
    <row r="78" spans="1:7" ht="15.75">
      <c r="A78" s="5"/>
      <c r="B78" s="5"/>
      <c r="C78" s="3"/>
      <c r="D78" s="3"/>
      <c r="E78" s="3"/>
      <c r="F78" s="3"/>
      <c r="G78" s="3"/>
    </row>
    <row r="79" spans="1:7" ht="15.75">
      <c r="A79" s="5"/>
      <c r="B79" s="5"/>
      <c r="C79" s="3"/>
      <c r="D79" s="3"/>
      <c r="E79" s="3"/>
      <c r="F79" s="3"/>
      <c r="G79" s="3"/>
    </row>
    <row r="80" spans="1:7" ht="15.75">
      <c r="A80" s="5"/>
      <c r="B80" s="5"/>
      <c r="C80" s="3"/>
      <c r="D80" s="3"/>
      <c r="E80" s="3"/>
      <c r="F80" s="3"/>
      <c r="G80" s="3"/>
    </row>
    <row r="81" spans="1:7" ht="15.75">
      <c r="A81" s="5"/>
      <c r="B81" s="5"/>
      <c r="C81" s="3"/>
      <c r="D81" s="3"/>
      <c r="E81" s="3"/>
      <c r="F81" s="3"/>
      <c r="G81" s="3"/>
    </row>
    <row r="82" spans="1:7" ht="15.75">
      <c r="A82" s="5"/>
      <c r="B82" s="5"/>
      <c r="C82" s="3"/>
      <c r="D82" s="3"/>
      <c r="E82" s="3"/>
      <c r="F82" s="3"/>
      <c r="G82" s="3"/>
    </row>
    <row r="83" spans="1:7" ht="15.75">
      <c r="A83" s="5"/>
      <c r="B83" s="5"/>
      <c r="C83" s="3"/>
      <c r="D83" s="3"/>
      <c r="E83" s="3"/>
      <c r="F83" s="3"/>
      <c r="G83" s="3"/>
    </row>
    <row r="84" spans="1:7" ht="15.75">
      <c r="A84" s="5"/>
      <c r="B84" s="5"/>
      <c r="C84" s="3"/>
      <c r="D84" s="3"/>
      <c r="E84" s="3"/>
      <c r="F84" s="3"/>
      <c r="G84" s="3"/>
    </row>
    <row r="85" spans="1:7" ht="15.75">
      <c r="A85" s="5"/>
      <c r="B85" s="5"/>
      <c r="C85" s="3"/>
      <c r="D85" s="3"/>
      <c r="E85" s="3"/>
      <c r="F85" s="3"/>
      <c r="G85" s="3"/>
    </row>
    <row r="86" spans="1:7" ht="15.75">
      <c r="A86" s="5"/>
      <c r="B86" s="5"/>
      <c r="C86" s="3"/>
      <c r="D86" s="3"/>
      <c r="E86" s="3"/>
      <c r="F86" s="3"/>
      <c r="G86" s="3"/>
    </row>
    <row r="87" spans="1:7" ht="15.75">
      <c r="A87" s="5"/>
      <c r="B87" s="5"/>
      <c r="C87" s="3"/>
      <c r="D87" s="3"/>
      <c r="E87" s="3"/>
      <c r="F87" s="3"/>
      <c r="G87" s="3"/>
    </row>
    <row r="88" spans="1:7" ht="15.75">
      <c r="A88" s="5"/>
      <c r="B88" s="5"/>
      <c r="C88" s="3"/>
      <c r="D88" s="3"/>
      <c r="E88" s="3"/>
      <c r="F88" s="3"/>
      <c r="G88" s="3"/>
    </row>
    <row r="89" spans="1:7" ht="15.75">
      <c r="A89" s="5"/>
      <c r="B89" s="5"/>
      <c r="C89" s="3"/>
      <c r="D89" s="3"/>
      <c r="E89" s="3"/>
      <c r="F89" s="3"/>
      <c r="G89" s="3"/>
    </row>
    <row r="90" spans="1:7" ht="15.75">
      <c r="A90" s="5"/>
      <c r="B90" s="5"/>
      <c r="C90" s="3"/>
      <c r="D90" s="3"/>
      <c r="E90" s="3"/>
      <c r="F90" s="3"/>
      <c r="G90" s="3"/>
    </row>
    <row r="91" spans="1:7" ht="15.75">
      <c r="A91" s="5"/>
      <c r="B91" s="5"/>
      <c r="C91" s="3"/>
      <c r="D91" s="3"/>
      <c r="E91" s="3"/>
      <c r="F91" s="3"/>
      <c r="G91" s="3"/>
    </row>
    <row r="92" spans="1:7" ht="15.75">
      <c r="A92" s="5"/>
      <c r="B92" s="5"/>
      <c r="C92" s="3"/>
      <c r="D92" s="3"/>
      <c r="E92" s="3"/>
      <c r="F92" s="3"/>
      <c r="G92" s="3"/>
    </row>
    <row r="93" spans="1:7" ht="15.75">
      <c r="A93" s="3"/>
      <c r="B93" s="3"/>
      <c r="C93" s="3"/>
      <c r="D93" s="3"/>
      <c r="E93" s="3"/>
      <c r="F93" s="3"/>
      <c r="G93" s="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4"/>
      <c r="B102" s="4"/>
      <c r="C102" s="4"/>
      <c r="D102" s="4"/>
      <c r="E102" s="4"/>
      <c r="F102" s="4"/>
      <c r="G102" s="4"/>
    </row>
    <row r="103" spans="1:7" ht="15.75">
      <c r="A103" s="4"/>
      <c r="B103" s="4"/>
      <c r="C103" s="4"/>
      <c r="D103" s="4"/>
      <c r="E103" s="4"/>
      <c r="F103" s="4"/>
      <c r="G103" s="4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  <row r="106" spans="1:7" ht="15.75">
      <c r="A106" s="4"/>
      <c r="B106" s="4"/>
      <c r="C106" s="4"/>
      <c r="D106" s="4"/>
      <c r="E106" s="4"/>
      <c r="F106" s="4"/>
      <c r="G106" s="4"/>
    </row>
    <row r="107" spans="1:7" ht="15.75">
      <c r="A107" s="4"/>
      <c r="B107" s="4"/>
      <c r="C107" s="4"/>
      <c r="D107" s="4"/>
      <c r="E107" s="4"/>
      <c r="F107" s="4"/>
      <c r="G107" s="4"/>
    </row>
    <row r="108" spans="1:7" ht="15.75">
      <c r="A108" s="4"/>
      <c r="B108" s="4"/>
      <c r="C108" s="4"/>
      <c r="D108" s="4"/>
      <c r="E108" s="4"/>
      <c r="F108" s="4"/>
      <c r="G108" s="4"/>
    </row>
    <row r="109" spans="1:7" ht="15.75">
      <c r="A109" s="4"/>
      <c r="B109" s="4"/>
      <c r="C109" s="4"/>
      <c r="D109" s="4"/>
      <c r="E109" s="4"/>
      <c r="F109" s="4"/>
      <c r="G109" s="4"/>
    </row>
    <row r="110" spans="1:7" ht="15.75">
      <c r="A110" s="4"/>
      <c r="B110" s="4"/>
      <c r="C110" s="4"/>
      <c r="D110" s="4"/>
      <c r="E110" s="4"/>
      <c r="F110" s="4"/>
      <c r="G110" s="4"/>
    </row>
    <row r="111" spans="1:7" ht="15.75">
      <c r="A111" s="4"/>
      <c r="B111" s="4"/>
      <c r="C111" s="4"/>
      <c r="D111" s="4"/>
      <c r="E111" s="4"/>
      <c r="F111" s="4"/>
      <c r="G111" s="4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</sheetData>
  <sheetProtection/>
  <mergeCells count="19">
    <mergeCell ref="A7:I7"/>
    <mergeCell ref="A8:I8"/>
    <mergeCell ref="A9:G9"/>
    <mergeCell ref="A1:I1"/>
    <mergeCell ref="A2:I2"/>
    <mergeCell ref="A3:I3"/>
    <mergeCell ref="A4:I4"/>
    <mergeCell ref="A5:I5"/>
    <mergeCell ref="A6:I6"/>
    <mergeCell ref="A10:I10"/>
    <mergeCell ref="H11:H14"/>
    <mergeCell ref="I11:I14"/>
    <mergeCell ref="A11:A14"/>
    <mergeCell ref="G11:G14"/>
    <mergeCell ref="F11:F14"/>
    <mergeCell ref="E11:E14"/>
    <mergeCell ref="D11:D14"/>
    <mergeCell ref="C11:C14"/>
    <mergeCell ref="B11:B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2020-12-23T11:53:23Z</cp:lastPrinted>
  <dcterms:created xsi:type="dcterms:W3CDTF">2007-07-02T11:46:05Z</dcterms:created>
  <dcterms:modified xsi:type="dcterms:W3CDTF">2020-12-23T11:53:26Z</dcterms:modified>
  <cp:category/>
  <cp:version/>
  <cp:contentType/>
  <cp:contentStatus/>
</cp:coreProperties>
</file>