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<sst xmlns="http://schemas.openxmlformats.org/spreadsheetml/2006/main" count="251" uniqueCount="151">
  <si>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</si>
  <si>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</si>
  <si>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</si>
  <si>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</si>
  <si>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</si>
  <si>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</si>
  <si>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</si>
  <si>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</si>
  <si>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</si>
  <si>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</si>
  <si>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</si>
  <si>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</si>
  <si>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</si>
  <si>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</si>
  <si>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</si>
  <si>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</si>
  <si>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</si>
  <si>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</si>
  <si>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</si>
  <si>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</si>
  <si>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</si>
  <si>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</si>
  <si>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</si>
  <si>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</si>
  <si>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</si>
  <si>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</si>
  <si>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</si>
  <si>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</si>
  <si>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</si>
  <si>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</si>
  <si>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</si>
  <si>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группам и подгруппам видов расходов, разделам, подразделам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</si>
  <si>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</si>
  <si>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</si>
  <si>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</si>
  <si>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</si>
  <si>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</si>
  <si>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</si>
  <si>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</si>
  <si>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</si>
  <si>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</si>
  <si>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</si>
  <si>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</si>
  <si>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</si>
  <si>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</si>
  <si>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</si>
  <si>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</si>
  <si>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</si>
  <si>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</si>
  <si>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</si>
  <si>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</si>
  <si>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</si>
  <si>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</si>
  <si>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04 0 00 00000</t>
  </si>
  <si>
    <t>04 1 00 00000</t>
  </si>
  <si>
    <t>07 0 00 00000</t>
  </si>
  <si>
    <t>07 1 00 00000</t>
  </si>
  <si>
    <t>07 1 00 21410</t>
  </si>
  <si>
    <t>07 2 00 00000</t>
  </si>
  <si>
    <t>07 2 00 21420</t>
  </si>
  <si>
    <t>07 2 00 21430</t>
  </si>
  <si>
    <t>07 2 00 21440</t>
  </si>
  <si>
    <t>07 2 00 21450</t>
  </si>
  <si>
    <t>09 0 00 00000</t>
  </si>
  <si>
    <t>09 1 00 00000</t>
  </si>
  <si>
    <t>09 1 00 21500</t>
  </si>
  <si>
    <t>09 2 00 00000</t>
  </si>
  <si>
    <t>09 2 00 21530</t>
  </si>
  <si>
    <t>09 3 00 00000</t>
  </si>
  <si>
    <t>09 3 00 21540</t>
  </si>
  <si>
    <t>09 4 00 00000</t>
  </si>
  <si>
    <t>10 0 00 00000</t>
  </si>
  <si>
    <t>10 1 00 00000</t>
  </si>
  <si>
    <t>10 2 00 00000</t>
  </si>
  <si>
    <t>10 3 00 00000</t>
  </si>
  <si>
    <t>11 0 00 00000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</si>
  <si>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</si>
  <si>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</si>
  <si>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</si>
  <si>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</si>
  <si>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</si>
  <si>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</si>
  <si>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</si>
  <si>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</si>
  <si>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</si>
  <si>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</si>
  <si>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</si>
  <si>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</si>
  <si>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</si>
  <si>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</si>
  <si>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</si>
  <si>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</si>
  <si>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</si>
  <si>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</si>
  <si>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</si>
  <si>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</si>
  <si>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</si>
  <si>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22 3 00 0000</t>
  </si>
  <si>
    <t>"О бюджете Новониколаевского сельского поселения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</si>
  <si>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 (Иные закупки товаров, работ и услуг для обеспечения государственных (муниципальных) нужд)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</si>
  <si>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</si>
  <si>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</si>
  <si>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</si>
  <si>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</si>
  <si>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(Уплата налогов, сборов и иных платежей)</t>
  </si>
  <si>
    <t>Расходы на озеленение территории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</si>
  <si>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</si>
  <si>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</si>
  <si>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"Обеспечение общественного порядка и противодействие преступности"</t>
  </si>
  <si>
    <t>Подпрограмма "Противодействие терроризму и экстремизму в Новониколаевском сельском поселении" муниципальной программы Новониколаевского сельского поселения "Обеспечение общественного порядка и противодействие преступности"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</si>
  <si>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нужд))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</si>
  <si>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</si>
  <si>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</si>
  <si>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</si>
  <si>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10 1 00 21670</t>
  </si>
  <si>
    <t>10 2 00 21680</t>
  </si>
  <si>
    <t>10 2 00 21690</t>
  </si>
  <si>
    <t>10 2 00 21700</t>
  </si>
  <si>
    <t>11 1 00 00000</t>
  </si>
  <si>
    <t>11 1 00 00590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</si>
  <si>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</si>
  <si>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</si>
  <si>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Подпрограмма "Развитие муниципальной службы Новониколаевского сельского поселения" муниципальной программы  "Развитие муниципальной службы"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</si>
  <si>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</si>
  <si>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</si>
  <si>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развитие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</si>
  <si>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 (Иные закупки товаров, работ и услуг для обеспечения государственных (муниципальных) нужд)</t>
  </si>
  <si>
    <t>11 1 00 90210</t>
  </si>
  <si>
    <t>Матвеево-Курганского района на 2018 год</t>
  </si>
  <si>
    <t>и плановый период  2019 и 2020 годов"</t>
  </si>
  <si>
    <t>310</t>
  </si>
  <si>
    <t>04 1 00 00200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</si>
  <si>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 (Публичные нормативные социальные выплаты гражданам)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</si>
  <si>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</si>
  <si>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</si>
  <si>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</si>
  <si>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</si>
  <si>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</si>
  <si>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защите населения от чрезвычайных ситуаций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</si>
  <si>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</si>
  <si>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</si>
  <si>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</si>
  <si>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капитальный ремонт памятников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</si>
  <si>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>11 1 00 S3320</t>
  </si>
  <si>
    <t>10 3 00 21710</t>
  </si>
  <si>
    <t>классификации расходов бюджета на 2018 год и плановый период 2019 и 2020 годов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</si>
  <si>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 муниципального органа сельского поселения (Расходы на выплаты персоналу государственных (муниципальных) органов)</t>
  </si>
  <si>
    <t>09 4 00 21570</t>
  </si>
  <si>
    <t>Приложение 8</t>
  </si>
  <si>
    <t>Расходы на повышение заработной платы работникам муниципальных учреждений культуры по подпрограмме «Развитие культуры» государственной программы Ростовской области «Развитие культуры и туризма» в рамках подпрограммы «Дома культуры» муниципальной программы «Развитие культуры»</t>
  </si>
  <si>
    <t>11 1 00 S3850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</si>
</sst>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6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69" fontId="5" fillId="0" borderId="12" xfId="0" applyNumberFormat="1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top" wrapText="1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169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169" fontId="5" fillId="33" borderId="12" xfId="0" applyNumberFormat="1" applyFont="1" applyFill="1" applyBorder="1" applyAlignment="1">
      <alignment horizontal="center" vertical="center"/>
    </xf>
    <xf numFmtId="169" fontId="5" fillId="33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4"/>
  <sheetViews>
    <sheetView tabSelected="1" zoomScalePageLayoutView="0" workbookViewId="0" topLeftCell="A1">
      <selection activeCell="H69" sqref="H69"/>
    </sheetView>
  </sheetViews>
  <sheetFormatPr defaultColWidth="9.00390625" defaultRowHeight="12.75"/>
  <cols>
    <col min="1" max="1" width="65.375" style="0" customWidth="1"/>
    <col min="2" max="2" width="14.75390625" style="0" customWidth="1"/>
    <col min="3" max="5" width="6.125" style="0" customWidth="1"/>
    <col min="6" max="6" width="12.25390625" style="0" customWidth="1"/>
    <col min="7" max="7" width="11.625" style="0" customWidth="1"/>
    <col min="8" max="8" width="12.375" style="0" customWidth="1"/>
    <col min="9" max="9" width="33.625" style="0" customWidth="1"/>
  </cols>
  <sheetData>
    <row r="1" spans="1:8" ht="15.75">
      <c r="A1" s="57" t="s">
        <v>148</v>
      </c>
      <c r="B1" s="57"/>
      <c r="C1" s="57"/>
      <c r="D1" s="57"/>
      <c r="E1" s="57"/>
      <c r="F1" s="57"/>
      <c r="G1" s="57"/>
      <c r="H1" s="57"/>
    </row>
    <row r="2" spans="1:8" ht="15.75">
      <c r="A2" s="57" t="s">
        <v>11</v>
      </c>
      <c r="B2" s="57"/>
      <c r="C2" s="57"/>
      <c r="D2" s="57"/>
      <c r="E2" s="57"/>
      <c r="F2" s="57"/>
      <c r="G2" s="57"/>
      <c r="H2" s="57"/>
    </row>
    <row r="3" spans="1:8" ht="15.75">
      <c r="A3" s="58" t="s">
        <v>98</v>
      </c>
      <c r="B3" s="58"/>
      <c r="C3" s="58"/>
      <c r="D3" s="58"/>
      <c r="E3" s="58"/>
      <c r="F3" s="58"/>
      <c r="G3" s="58"/>
      <c r="H3" s="58"/>
    </row>
    <row r="4" spans="1:8" ht="15.75">
      <c r="A4" s="59" t="s">
        <v>128</v>
      </c>
      <c r="B4" s="59"/>
      <c r="C4" s="59"/>
      <c r="D4" s="59"/>
      <c r="E4" s="59"/>
      <c r="F4" s="59"/>
      <c r="G4" s="59"/>
      <c r="H4" s="59"/>
    </row>
    <row r="5" spans="1:8" ht="15.75">
      <c r="A5" s="58" t="s">
        <v>129</v>
      </c>
      <c r="B5" s="58"/>
      <c r="C5" s="58"/>
      <c r="D5" s="58"/>
      <c r="E5" s="58"/>
      <c r="F5" s="58"/>
      <c r="G5" s="58"/>
      <c r="H5" s="58"/>
    </row>
    <row r="6" spans="1:6" ht="15.75">
      <c r="A6" s="1"/>
      <c r="B6" s="2"/>
      <c r="C6" s="2"/>
      <c r="D6" s="2"/>
      <c r="E6" s="2"/>
      <c r="F6" s="2"/>
    </row>
    <row r="7" spans="1:8" ht="15.75" customHeight="1">
      <c r="A7" s="60" t="s">
        <v>48</v>
      </c>
      <c r="B7" s="60"/>
      <c r="C7" s="60"/>
      <c r="D7" s="60"/>
      <c r="E7" s="60"/>
      <c r="F7" s="60"/>
      <c r="G7" s="60"/>
      <c r="H7" s="60"/>
    </row>
    <row r="8" spans="1:8" ht="15" customHeight="1">
      <c r="A8" s="60" t="s">
        <v>36</v>
      </c>
      <c r="B8" s="60"/>
      <c r="C8" s="60"/>
      <c r="D8" s="60"/>
      <c r="E8" s="60"/>
      <c r="F8" s="60"/>
      <c r="G8" s="60"/>
      <c r="H8" s="60"/>
    </row>
    <row r="9" spans="1:8" ht="15" customHeight="1">
      <c r="A9" s="60" t="s">
        <v>31</v>
      </c>
      <c r="B9" s="60"/>
      <c r="C9" s="60"/>
      <c r="D9" s="60"/>
      <c r="E9" s="60"/>
      <c r="F9" s="60"/>
      <c r="G9" s="60"/>
      <c r="H9" s="60"/>
    </row>
    <row r="10" spans="1:8" ht="15.75">
      <c r="A10" s="60" t="s">
        <v>145</v>
      </c>
      <c r="B10" s="60"/>
      <c r="C10" s="60"/>
      <c r="D10" s="60"/>
      <c r="E10" s="60"/>
      <c r="F10" s="60"/>
      <c r="G10" s="60"/>
      <c r="H10" s="60"/>
    </row>
    <row r="11" spans="1:6" ht="15.75">
      <c r="A11" s="6"/>
      <c r="B11" s="6"/>
      <c r="C11" s="6"/>
      <c r="D11" s="6"/>
      <c r="E11" s="6"/>
      <c r="F11" s="6"/>
    </row>
    <row r="12" spans="1:8" ht="15.75">
      <c r="A12" s="67" t="s">
        <v>0</v>
      </c>
      <c r="B12" s="67"/>
      <c r="C12" s="67"/>
      <c r="D12" s="67"/>
      <c r="E12" s="67"/>
      <c r="F12" s="67"/>
      <c r="G12" s="67"/>
      <c r="H12" s="67"/>
    </row>
    <row r="13" spans="1:9" ht="15.75" customHeight="1">
      <c r="A13" s="63" t="s">
        <v>1</v>
      </c>
      <c r="B13" s="65" t="s">
        <v>4</v>
      </c>
      <c r="C13" s="61" t="s">
        <v>5</v>
      </c>
      <c r="D13" s="65" t="s">
        <v>2</v>
      </c>
      <c r="E13" s="61" t="s">
        <v>3</v>
      </c>
      <c r="F13" s="55">
        <v>2018</v>
      </c>
      <c r="G13" s="55">
        <v>2019</v>
      </c>
      <c r="H13" s="55">
        <v>2020</v>
      </c>
      <c r="I13" s="3"/>
    </row>
    <row r="14" spans="1:8" ht="12.75" customHeight="1">
      <c r="A14" s="64"/>
      <c r="B14" s="66"/>
      <c r="C14" s="62"/>
      <c r="D14" s="66"/>
      <c r="E14" s="62"/>
      <c r="F14" s="56"/>
      <c r="G14" s="56"/>
      <c r="H14" s="56"/>
    </row>
    <row r="15" spans="1:8" ht="19.5" customHeight="1">
      <c r="A15" s="13" t="s">
        <v>13</v>
      </c>
      <c r="B15" s="11"/>
      <c r="C15" s="11"/>
      <c r="D15" s="11"/>
      <c r="E15" s="12"/>
      <c r="F15" s="14">
        <f>SUM(F16+F19+F28+F37+F47+F55+F58+F61+F74)</f>
        <v>13281.6</v>
      </c>
      <c r="G15" s="14">
        <f>SUM(G16+G19+G28+G37+G47+G55+G58+G61+G74)</f>
        <v>9949.8</v>
      </c>
      <c r="H15" s="14">
        <f>SUM(H16+H19+H28+H37+H47+H55+H58+H61+H74)</f>
        <v>9304.1</v>
      </c>
    </row>
    <row r="16" spans="1:8" ht="18" customHeight="1">
      <c r="A16" s="41" t="s">
        <v>16</v>
      </c>
      <c r="B16" s="42" t="s">
        <v>53</v>
      </c>
      <c r="C16" s="42"/>
      <c r="D16" s="42"/>
      <c r="E16" s="42"/>
      <c r="F16" s="43">
        <f aca="true" t="shared" si="0" ref="F16:H17">SUM(F17)</f>
        <v>193.8</v>
      </c>
      <c r="G16" s="43">
        <f t="shared" si="0"/>
        <v>193.8</v>
      </c>
      <c r="H16" s="43">
        <f t="shared" si="0"/>
        <v>193.8</v>
      </c>
    </row>
    <row r="17" spans="1:8" ht="30.75" customHeight="1">
      <c r="A17" s="41" t="s">
        <v>17</v>
      </c>
      <c r="B17" s="42" t="s">
        <v>54</v>
      </c>
      <c r="C17" s="42"/>
      <c r="D17" s="42"/>
      <c r="E17" s="42"/>
      <c r="F17" s="43">
        <f t="shared" si="0"/>
        <v>193.8</v>
      </c>
      <c r="G17" s="43">
        <f t="shared" si="0"/>
        <v>193.8</v>
      </c>
      <c r="H17" s="43">
        <f t="shared" si="0"/>
        <v>193.8</v>
      </c>
    </row>
    <row r="18" spans="1:8" ht="58.5" customHeight="1">
      <c r="A18" s="18" t="s">
        <v>132</v>
      </c>
      <c r="B18" s="45" t="s">
        <v>131</v>
      </c>
      <c r="C18" s="45" t="s">
        <v>130</v>
      </c>
      <c r="D18" s="45" t="s">
        <v>14</v>
      </c>
      <c r="E18" s="45" t="s">
        <v>6</v>
      </c>
      <c r="F18" s="46">
        <v>193.8</v>
      </c>
      <c r="G18" s="46">
        <v>193.8</v>
      </c>
      <c r="H18" s="46">
        <v>193.8</v>
      </c>
    </row>
    <row r="19" spans="1:8" ht="42" customHeight="1">
      <c r="A19" s="41" t="s">
        <v>100</v>
      </c>
      <c r="B19" s="42" t="s">
        <v>55</v>
      </c>
      <c r="C19" s="45"/>
      <c r="D19" s="45"/>
      <c r="E19" s="45"/>
      <c r="F19" s="52">
        <f>SUM(F20+F22)</f>
        <v>1929.8000000000002</v>
      </c>
      <c r="G19" s="52">
        <f>SUM(G20+G22)</f>
        <v>894.9000000000001</v>
      </c>
      <c r="H19" s="52">
        <f>SUM(H20+H22)</f>
        <v>797.5999999999999</v>
      </c>
    </row>
    <row r="20" spans="1:8" ht="56.25" customHeight="1">
      <c r="A20" s="41" t="s">
        <v>101</v>
      </c>
      <c r="B20" s="42" t="s">
        <v>56</v>
      </c>
      <c r="C20" s="45"/>
      <c r="D20" s="45"/>
      <c r="E20" s="45"/>
      <c r="F20" s="43">
        <f>SUM(F21:F21)</f>
        <v>100</v>
      </c>
      <c r="G20" s="43">
        <f>SUM(G21:G21)</f>
        <v>100</v>
      </c>
      <c r="H20" s="43">
        <f>SUM(H21:H21)</f>
        <v>100</v>
      </c>
    </row>
    <row r="21" spans="1:8" ht="81" customHeight="1">
      <c r="A21" s="44" t="s">
        <v>99</v>
      </c>
      <c r="B21" s="45" t="s">
        <v>57</v>
      </c>
      <c r="C21" s="45" t="s">
        <v>12</v>
      </c>
      <c r="D21" s="45" t="s">
        <v>10</v>
      </c>
      <c r="E21" s="45" t="s">
        <v>7</v>
      </c>
      <c r="F21" s="46">
        <v>100</v>
      </c>
      <c r="G21" s="46">
        <v>100</v>
      </c>
      <c r="H21" s="46">
        <v>100</v>
      </c>
    </row>
    <row r="22" spans="1:8" ht="57" customHeight="1">
      <c r="A22" s="41" t="s">
        <v>102</v>
      </c>
      <c r="B22" s="42" t="s">
        <v>58</v>
      </c>
      <c r="C22" s="45"/>
      <c r="D22" s="45"/>
      <c r="E22" s="45"/>
      <c r="F22" s="43">
        <f>SUM(F23:F27)</f>
        <v>1829.8000000000002</v>
      </c>
      <c r="G22" s="43">
        <f>SUM(G23:G27)</f>
        <v>794.9000000000001</v>
      </c>
      <c r="H22" s="43">
        <f>SUM(H23:H27)</f>
        <v>697.5999999999999</v>
      </c>
    </row>
    <row r="23" spans="1:8" ht="82.5" customHeight="1">
      <c r="A23" s="44" t="s">
        <v>103</v>
      </c>
      <c r="B23" s="45" t="s">
        <v>59</v>
      </c>
      <c r="C23" s="45" t="s">
        <v>12</v>
      </c>
      <c r="D23" s="45" t="s">
        <v>10</v>
      </c>
      <c r="E23" s="45" t="s">
        <v>8</v>
      </c>
      <c r="F23" s="46">
        <v>1493.9</v>
      </c>
      <c r="G23" s="46">
        <v>582.7</v>
      </c>
      <c r="H23" s="46">
        <v>485.4</v>
      </c>
    </row>
    <row r="24" spans="1:8" ht="71.25" customHeight="1">
      <c r="A24" s="44" t="s">
        <v>104</v>
      </c>
      <c r="B24" s="45" t="s">
        <v>59</v>
      </c>
      <c r="C24" s="45" t="s">
        <v>12</v>
      </c>
      <c r="D24" s="45" t="s">
        <v>10</v>
      </c>
      <c r="E24" s="45" t="s">
        <v>8</v>
      </c>
      <c r="F24" s="46">
        <v>5</v>
      </c>
      <c r="G24" s="46">
        <v>5</v>
      </c>
      <c r="H24" s="46">
        <v>5</v>
      </c>
    </row>
    <row r="25" spans="1:8" ht="72.75" customHeight="1">
      <c r="A25" s="44" t="s">
        <v>105</v>
      </c>
      <c r="B25" s="45" t="s">
        <v>60</v>
      </c>
      <c r="C25" s="45" t="s">
        <v>12</v>
      </c>
      <c r="D25" s="45" t="s">
        <v>10</v>
      </c>
      <c r="E25" s="45" t="s">
        <v>8</v>
      </c>
      <c r="F25" s="46">
        <v>10</v>
      </c>
      <c r="G25" s="46">
        <v>10</v>
      </c>
      <c r="H25" s="46">
        <v>10</v>
      </c>
    </row>
    <row r="26" spans="1:8" ht="84.75" customHeight="1">
      <c r="A26" s="44" t="s">
        <v>106</v>
      </c>
      <c r="B26" s="45" t="s">
        <v>61</v>
      </c>
      <c r="C26" s="45" t="s">
        <v>12</v>
      </c>
      <c r="D26" s="45" t="s">
        <v>10</v>
      </c>
      <c r="E26" s="45" t="s">
        <v>8</v>
      </c>
      <c r="F26" s="46">
        <v>80</v>
      </c>
      <c r="G26" s="46">
        <v>30</v>
      </c>
      <c r="H26" s="46">
        <v>30</v>
      </c>
    </row>
    <row r="27" spans="1:8" ht="81" customHeight="1">
      <c r="A27" s="18" t="s">
        <v>126</v>
      </c>
      <c r="B27" s="45" t="s">
        <v>62</v>
      </c>
      <c r="C27" s="45" t="s">
        <v>12</v>
      </c>
      <c r="D27" s="45" t="s">
        <v>10</v>
      </c>
      <c r="E27" s="45" t="s">
        <v>8</v>
      </c>
      <c r="F27" s="46">
        <v>240.9</v>
      </c>
      <c r="G27" s="46">
        <v>167.2</v>
      </c>
      <c r="H27" s="46">
        <v>167.2</v>
      </c>
    </row>
    <row r="28" spans="1:8" ht="29.25" customHeight="1">
      <c r="A28" s="41" t="s">
        <v>20</v>
      </c>
      <c r="B28" s="42" t="s">
        <v>63</v>
      </c>
      <c r="C28" s="45"/>
      <c r="D28" s="45"/>
      <c r="E28" s="45"/>
      <c r="F28" s="43">
        <f>SUM(F29+F31+F33+F35)</f>
        <v>4</v>
      </c>
      <c r="G28" s="43">
        <f>SUM(G29+G31+G33+G35)</f>
        <v>5</v>
      </c>
      <c r="H28" s="43">
        <f>SUM(H29+H31+H33+H35)</f>
        <v>6</v>
      </c>
    </row>
    <row r="29" spans="1:8" ht="57" customHeight="1">
      <c r="A29" s="41" t="s">
        <v>108</v>
      </c>
      <c r="B29" s="42" t="s">
        <v>64</v>
      </c>
      <c r="C29" s="45"/>
      <c r="D29" s="45"/>
      <c r="E29" s="45"/>
      <c r="F29" s="43">
        <f>SUM(F30)</f>
        <v>1</v>
      </c>
      <c r="G29" s="43">
        <f>SUM(G30)</f>
        <v>1</v>
      </c>
      <c r="H29" s="43">
        <f>SUM(H30)</f>
        <v>1</v>
      </c>
    </row>
    <row r="30" spans="1:8" ht="99.75" customHeight="1">
      <c r="A30" s="47" t="s">
        <v>107</v>
      </c>
      <c r="B30" s="45" t="s">
        <v>65</v>
      </c>
      <c r="C30" s="45" t="s">
        <v>12</v>
      </c>
      <c r="D30" s="45" t="s">
        <v>8</v>
      </c>
      <c r="E30" s="45" t="s">
        <v>9</v>
      </c>
      <c r="F30" s="46">
        <v>1</v>
      </c>
      <c r="G30" s="46">
        <v>1</v>
      </c>
      <c r="H30" s="46">
        <v>1</v>
      </c>
    </row>
    <row r="31" spans="1:8" ht="57.75" customHeight="1">
      <c r="A31" s="41" t="s">
        <v>109</v>
      </c>
      <c r="B31" s="42" t="s">
        <v>66</v>
      </c>
      <c r="C31" s="45"/>
      <c r="D31" s="45"/>
      <c r="E31" s="48"/>
      <c r="F31" s="53">
        <f>SUM(F32)</f>
        <v>1</v>
      </c>
      <c r="G31" s="53">
        <f>SUM(G32)</f>
        <v>1</v>
      </c>
      <c r="H31" s="53">
        <f>SUM(H32)</f>
        <v>1</v>
      </c>
    </row>
    <row r="32" spans="1:8" ht="98.25" customHeight="1">
      <c r="A32" s="40" t="s">
        <v>110</v>
      </c>
      <c r="B32" s="19" t="s">
        <v>67</v>
      </c>
      <c r="C32" s="19" t="s">
        <v>12</v>
      </c>
      <c r="D32" s="19" t="s">
        <v>8</v>
      </c>
      <c r="E32" s="19" t="s">
        <v>9</v>
      </c>
      <c r="F32" s="24">
        <v>1</v>
      </c>
      <c r="G32" s="24">
        <v>1</v>
      </c>
      <c r="H32" s="24">
        <v>1</v>
      </c>
    </row>
    <row r="33" spans="1:8" ht="47.25" customHeight="1">
      <c r="A33" s="17" t="s">
        <v>111</v>
      </c>
      <c r="B33" s="15" t="s">
        <v>68</v>
      </c>
      <c r="C33" s="19"/>
      <c r="D33" s="19"/>
      <c r="E33" s="22"/>
      <c r="F33" s="23">
        <f>SUM(F34)</f>
        <v>1</v>
      </c>
      <c r="G33" s="23">
        <f>SUM(G34)</f>
        <v>1</v>
      </c>
      <c r="H33" s="23">
        <f>SUM(H34)</f>
        <v>2</v>
      </c>
    </row>
    <row r="34" spans="1:8" ht="99.75" customHeight="1">
      <c r="A34" s="40" t="s">
        <v>112</v>
      </c>
      <c r="B34" s="19" t="s">
        <v>69</v>
      </c>
      <c r="C34" s="19" t="s">
        <v>12</v>
      </c>
      <c r="D34" s="19" t="s">
        <v>8</v>
      </c>
      <c r="E34" s="19" t="s">
        <v>9</v>
      </c>
      <c r="F34" s="24">
        <v>1</v>
      </c>
      <c r="G34" s="24">
        <v>1</v>
      </c>
      <c r="H34" s="24">
        <v>2</v>
      </c>
    </row>
    <row r="35" spans="1:8" ht="43.5" customHeight="1">
      <c r="A35" s="17" t="s">
        <v>40</v>
      </c>
      <c r="B35" s="15" t="s">
        <v>70</v>
      </c>
      <c r="C35" s="19"/>
      <c r="D35" s="19"/>
      <c r="E35" s="22"/>
      <c r="F35" s="23">
        <f>SUM(F36)</f>
        <v>1</v>
      </c>
      <c r="G35" s="23">
        <f>SUM(G36)</f>
        <v>2</v>
      </c>
      <c r="H35" s="23">
        <f>SUM(H36)</f>
        <v>2</v>
      </c>
    </row>
    <row r="36" spans="1:8" ht="84" customHeight="1">
      <c r="A36" s="40" t="s">
        <v>113</v>
      </c>
      <c r="B36" s="19" t="s">
        <v>147</v>
      </c>
      <c r="C36" s="19" t="s">
        <v>12</v>
      </c>
      <c r="D36" s="19" t="s">
        <v>8</v>
      </c>
      <c r="E36" s="19" t="s">
        <v>9</v>
      </c>
      <c r="F36" s="20">
        <v>1</v>
      </c>
      <c r="G36" s="20">
        <v>2</v>
      </c>
      <c r="H36" s="20">
        <v>2</v>
      </c>
    </row>
    <row r="37" spans="1:8" ht="41.25" customHeight="1">
      <c r="A37" s="17" t="s">
        <v>133</v>
      </c>
      <c r="B37" s="15" t="s">
        <v>71</v>
      </c>
      <c r="C37" s="19"/>
      <c r="D37" s="19"/>
      <c r="E37" s="19"/>
      <c r="F37" s="16">
        <f>SUM(F38+F41+F45)</f>
        <v>67</v>
      </c>
      <c r="G37" s="16">
        <f>SUM(G38+G41+G45)</f>
        <v>76</v>
      </c>
      <c r="H37" s="16">
        <f>SUM(H38+H41+H45)</f>
        <v>85</v>
      </c>
    </row>
    <row r="38" spans="1:8" ht="51.75" customHeight="1">
      <c r="A38" s="17" t="s">
        <v>134</v>
      </c>
      <c r="B38" s="15" t="s">
        <v>72</v>
      </c>
      <c r="C38" s="19"/>
      <c r="D38" s="19"/>
      <c r="E38" s="22"/>
      <c r="F38" s="23">
        <f>SUM(F39+F40)</f>
        <v>41</v>
      </c>
      <c r="G38" s="23">
        <f>SUM(G39+G40)</f>
        <v>46</v>
      </c>
      <c r="H38" s="23">
        <f>SUM(H39+H40)</f>
        <v>46</v>
      </c>
    </row>
    <row r="39" spans="1:8" ht="82.5" customHeight="1">
      <c r="A39" s="40" t="s">
        <v>137</v>
      </c>
      <c r="B39" s="19" t="s">
        <v>114</v>
      </c>
      <c r="C39" s="19" t="s">
        <v>12</v>
      </c>
      <c r="D39" s="19" t="s">
        <v>8</v>
      </c>
      <c r="E39" s="19" t="s">
        <v>9</v>
      </c>
      <c r="F39" s="24">
        <v>5</v>
      </c>
      <c r="G39" s="24">
        <v>10</v>
      </c>
      <c r="H39" s="24">
        <v>10</v>
      </c>
    </row>
    <row r="40" spans="1:8" ht="82.5" customHeight="1">
      <c r="A40" s="40" t="s">
        <v>137</v>
      </c>
      <c r="B40" s="19" t="s">
        <v>114</v>
      </c>
      <c r="C40" s="19" t="s">
        <v>12</v>
      </c>
      <c r="D40" s="19" t="s">
        <v>26</v>
      </c>
      <c r="E40" s="19" t="s">
        <v>6</v>
      </c>
      <c r="F40" s="24">
        <v>36</v>
      </c>
      <c r="G40" s="24">
        <v>36</v>
      </c>
      <c r="H40" s="24">
        <v>36</v>
      </c>
    </row>
    <row r="41" spans="1:8" ht="66.75" customHeight="1">
      <c r="A41" s="17" t="s">
        <v>139</v>
      </c>
      <c r="B41" s="15" t="s">
        <v>73</v>
      </c>
      <c r="C41" s="19"/>
      <c r="D41" s="19"/>
      <c r="E41" s="22"/>
      <c r="F41" s="23">
        <f>SUM(F42:F44)</f>
        <v>24</v>
      </c>
      <c r="G41" s="23">
        <f>SUM(G42:G44)</f>
        <v>28</v>
      </c>
      <c r="H41" s="23">
        <f>SUM(H42:H44)</f>
        <v>37</v>
      </c>
    </row>
    <row r="42" spans="1:8" ht="93.75" customHeight="1">
      <c r="A42" s="40" t="s">
        <v>138</v>
      </c>
      <c r="B42" s="19" t="s">
        <v>115</v>
      </c>
      <c r="C42" s="19" t="s">
        <v>12</v>
      </c>
      <c r="D42" s="19" t="s">
        <v>8</v>
      </c>
      <c r="E42" s="19" t="s">
        <v>9</v>
      </c>
      <c r="F42" s="24">
        <v>10</v>
      </c>
      <c r="G42" s="24">
        <v>10</v>
      </c>
      <c r="H42" s="24">
        <v>10</v>
      </c>
    </row>
    <row r="43" spans="1:8" ht="102" customHeight="1">
      <c r="A43" s="49" t="s">
        <v>140</v>
      </c>
      <c r="B43" s="19" t="s">
        <v>116</v>
      </c>
      <c r="C43" s="19" t="s">
        <v>12</v>
      </c>
      <c r="D43" s="19" t="s">
        <v>8</v>
      </c>
      <c r="E43" s="19" t="s">
        <v>9</v>
      </c>
      <c r="F43" s="24">
        <v>10</v>
      </c>
      <c r="G43" s="24">
        <v>10</v>
      </c>
      <c r="H43" s="24">
        <v>17</v>
      </c>
    </row>
    <row r="44" spans="1:8" ht="96" customHeight="1">
      <c r="A44" s="50" t="s">
        <v>141</v>
      </c>
      <c r="B44" s="19" t="s">
        <v>117</v>
      </c>
      <c r="C44" s="19" t="s">
        <v>12</v>
      </c>
      <c r="D44" s="19" t="s">
        <v>8</v>
      </c>
      <c r="E44" s="19" t="s">
        <v>9</v>
      </c>
      <c r="F44" s="24">
        <v>4</v>
      </c>
      <c r="G44" s="24">
        <v>8</v>
      </c>
      <c r="H44" s="24">
        <v>10</v>
      </c>
    </row>
    <row r="45" spans="1:8" ht="52.5" customHeight="1">
      <c r="A45" s="17" t="s">
        <v>135</v>
      </c>
      <c r="B45" s="15" t="s">
        <v>74</v>
      </c>
      <c r="C45" s="19"/>
      <c r="D45" s="19"/>
      <c r="E45" s="19"/>
      <c r="F45" s="16">
        <f>SUM(F46:F46)</f>
        <v>2</v>
      </c>
      <c r="G45" s="16">
        <f>SUM(G46:G46)</f>
        <v>2</v>
      </c>
      <c r="H45" s="16">
        <f>SUM(H46:H46)</f>
        <v>2</v>
      </c>
    </row>
    <row r="46" spans="1:8" ht="76.5">
      <c r="A46" s="18" t="s">
        <v>136</v>
      </c>
      <c r="B46" s="19" t="s">
        <v>144</v>
      </c>
      <c r="C46" s="19" t="s">
        <v>12</v>
      </c>
      <c r="D46" s="19" t="s">
        <v>8</v>
      </c>
      <c r="E46" s="19" t="s">
        <v>9</v>
      </c>
      <c r="F46" s="20">
        <v>2</v>
      </c>
      <c r="G46" s="20">
        <v>2</v>
      </c>
      <c r="H46" s="20">
        <v>2</v>
      </c>
    </row>
    <row r="47" spans="1:8" ht="12.75">
      <c r="A47" s="17" t="s">
        <v>18</v>
      </c>
      <c r="B47" s="15" t="s">
        <v>75</v>
      </c>
      <c r="C47" s="19"/>
      <c r="D47" s="19"/>
      <c r="E47" s="22"/>
      <c r="F47" s="16">
        <f>SUM(F48)</f>
        <v>6234.9</v>
      </c>
      <c r="G47" s="16">
        <f>SUM(G48)</f>
        <v>4765.6</v>
      </c>
      <c r="H47" s="16">
        <f>SUM(H48)</f>
        <v>4807.1</v>
      </c>
    </row>
    <row r="48" spans="1:8" ht="25.5">
      <c r="A48" s="29" t="s">
        <v>41</v>
      </c>
      <c r="B48" s="15" t="s">
        <v>118</v>
      </c>
      <c r="C48" s="19"/>
      <c r="D48" s="19"/>
      <c r="E48" s="22"/>
      <c r="F48" s="16">
        <f>SUM(F49:F54)</f>
        <v>6234.9</v>
      </c>
      <c r="G48" s="16">
        <f>SUM(G49:G54)</f>
        <v>4765.6</v>
      </c>
      <c r="H48" s="16">
        <f>SUM(H49:H54)</f>
        <v>4807.1</v>
      </c>
    </row>
    <row r="49" spans="1:8" ht="53.25" customHeight="1">
      <c r="A49" s="21" t="s">
        <v>45</v>
      </c>
      <c r="B49" s="19" t="s">
        <v>119</v>
      </c>
      <c r="C49" s="19" t="s">
        <v>25</v>
      </c>
      <c r="D49" s="19" t="s">
        <v>26</v>
      </c>
      <c r="E49" s="28" t="s">
        <v>6</v>
      </c>
      <c r="F49" s="20">
        <v>1700.3</v>
      </c>
      <c r="G49" s="20">
        <v>1488.2</v>
      </c>
      <c r="H49" s="20">
        <v>1795.7</v>
      </c>
    </row>
    <row r="50" spans="1:8" ht="58.5" customHeight="1">
      <c r="A50" s="21" t="s">
        <v>32</v>
      </c>
      <c r="B50" s="19" t="s">
        <v>119</v>
      </c>
      <c r="C50" s="19" t="s">
        <v>12</v>
      </c>
      <c r="D50" s="19" t="s">
        <v>26</v>
      </c>
      <c r="E50" s="28" t="s">
        <v>6</v>
      </c>
      <c r="F50" s="20">
        <v>1525.6</v>
      </c>
      <c r="G50" s="20">
        <v>1565.6</v>
      </c>
      <c r="H50" s="20">
        <v>1607.1</v>
      </c>
    </row>
    <row r="51" spans="1:8" ht="48" customHeight="1">
      <c r="A51" s="21" t="s">
        <v>35</v>
      </c>
      <c r="B51" s="19" t="s">
        <v>119</v>
      </c>
      <c r="C51" s="19" t="s">
        <v>24</v>
      </c>
      <c r="D51" s="19" t="s">
        <v>26</v>
      </c>
      <c r="E51" s="28" t="s">
        <v>6</v>
      </c>
      <c r="F51" s="20">
        <v>5</v>
      </c>
      <c r="G51" s="20">
        <v>5</v>
      </c>
      <c r="H51" s="20">
        <v>5</v>
      </c>
    </row>
    <row r="52" spans="1:8" ht="41.25" customHeight="1">
      <c r="A52" s="21" t="s">
        <v>30</v>
      </c>
      <c r="B52" s="27" t="s">
        <v>127</v>
      </c>
      <c r="C52" s="19" t="s">
        <v>24</v>
      </c>
      <c r="D52" s="19" t="s">
        <v>26</v>
      </c>
      <c r="E52" s="28" t="s">
        <v>6</v>
      </c>
      <c r="F52" s="20">
        <v>10</v>
      </c>
      <c r="G52" s="20">
        <v>10</v>
      </c>
      <c r="H52" s="20">
        <v>10</v>
      </c>
    </row>
    <row r="53" spans="1:8" ht="54.75" customHeight="1">
      <c r="A53" s="18" t="s">
        <v>142</v>
      </c>
      <c r="B53" s="19" t="s">
        <v>143</v>
      </c>
      <c r="C53" s="19" t="s">
        <v>12</v>
      </c>
      <c r="D53" s="19" t="s">
        <v>10</v>
      </c>
      <c r="E53" s="28" t="s">
        <v>8</v>
      </c>
      <c r="F53" s="20">
        <v>1509.3</v>
      </c>
      <c r="G53" s="20">
        <v>0</v>
      </c>
      <c r="H53" s="20">
        <v>0</v>
      </c>
    </row>
    <row r="54" spans="1:8" ht="71.25" customHeight="1">
      <c r="A54" s="54" t="s">
        <v>149</v>
      </c>
      <c r="B54" s="19" t="s">
        <v>150</v>
      </c>
      <c r="C54" s="19" t="s">
        <v>25</v>
      </c>
      <c r="D54" s="19" t="s">
        <v>26</v>
      </c>
      <c r="E54" s="28" t="s">
        <v>6</v>
      </c>
      <c r="F54" s="20">
        <v>1484.7</v>
      </c>
      <c r="G54" s="20">
        <v>1696.8</v>
      </c>
      <c r="H54" s="20">
        <v>1389.3</v>
      </c>
    </row>
    <row r="55" spans="1:8" ht="25.5" customHeight="1">
      <c r="A55" s="17" t="s">
        <v>19</v>
      </c>
      <c r="B55" s="15" t="s">
        <v>76</v>
      </c>
      <c r="C55" s="19"/>
      <c r="D55" s="19"/>
      <c r="E55" s="19"/>
      <c r="F55" s="16">
        <f aca="true" t="shared" si="1" ref="F55:H56">SUM(F56)</f>
        <v>38.5</v>
      </c>
      <c r="G55" s="16">
        <f t="shared" si="1"/>
        <v>38.5</v>
      </c>
      <c r="H55" s="16">
        <f t="shared" si="1"/>
        <v>38.5</v>
      </c>
    </row>
    <row r="56" spans="1:8" ht="33" customHeight="1">
      <c r="A56" s="17" t="s">
        <v>21</v>
      </c>
      <c r="B56" s="15" t="s">
        <v>77</v>
      </c>
      <c r="C56" s="19"/>
      <c r="D56" s="19"/>
      <c r="E56" s="22"/>
      <c r="F56" s="16">
        <f t="shared" si="1"/>
        <v>38.5</v>
      </c>
      <c r="G56" s="16">
        <f t="shared" si="1"/>
        <v>38.5</v>
      </c>
      <c r="H56" s="16">
        <f t="shared" si="1"/>
        <v>38.5</v>
      </c>
    </row>
    <row r="57" spans="1:8" ht="57.75" customHeight="1">
      <c r="A57" s="18" t="s">
        <v>42</v>
      </c>
      <c r="B57" s="19" t="s">
        <v>78</v>
      </c>
      <c r="C57" s="19" t="s">
        <v>12</v>
      </c>
      <c r="D57" s="19" t="s">
        <v>27</v>
      </c>
      <c r="E57" s="19" t="s">
        <v>10</v>
      </c>
      <c r="F57" s="20">
        <v>38.5</v>
      </c>
      <c r="G57" s="20">
        <v>38.5</v>
      </c>
      <c r="H57" s="20">
        <v>38.5</v>
      </c>
    </row>
    <row r="58" spans="1:8" ht="12.75">
      <c r="A58" s="17" t="s">
        <v>22</v>
      </c>
      <c r="B58" s="15" t="s">
        <v>79</v>
      </c>
      <c r="C58" s="19"/>
      <c r="D58" s="19"/>
      <c r="E58" s="19"/>
      <c r="F58" s="16">
        <f>SUM(F59)</f>
        <v>25</v>
      </c>
      <c r="G58" s="16">
        <f>SUM(G59)</f>
        <v>25</v>
      </c>
      <c r="H58" s="16">
        <f>SUM(H59)</f>
        <v>25</v>
      </c>
    </row>
    <row r="59" spans="1:8" ht="43.5" customHeight="1">
      <c r="A59" s="17" t="s">
        <v>120</v>
      </c>
      <c r="B59" s="15" t="s">
        <v>80</v>
      </c>
      <c r="C59" s="19"/>
      <c r="D59" s="19"/>
      <c r="E59" s="19"/>
      <c r="F59" s="16">
        <f>SUM(F60:F60)</f>
        <v>25</v>
      </c>
      <c r="G59" s="16">
        <f>SUM(G60:G60)</f>
        <v>25</v>
      </c>
      <c r="H59" s="16">
        <f>SUM(H60:H60)</f>
        <v>25</v>
      </c>
    </row>
    <row r="60" spans="1:8" ht="107.25" customHeight="1">
      <c r="A60" s="18" t="s">
        <v>121</v>
      </c>
      <c r="B60" s="19" t="s">
        <v>81</v>
      </c>
      <c r="C60" s="19" t="s">
        <v>12</v>
      </c>
      <c r="D60" s="19" t="s">
        <v>10</v>
      </c>
      <c r="E60" s="19" t="s">
        <v>8</v>
      </c>
      <c r="F60" s="20">
        <v>25</v>
      </c>
      <c r="G60" s="20">
        <v>25</v>
      </c>
      <c r="H60" s="20">
        <v>25</v>
      </c>
    </row>
    <row r="61" spans="1:8" ht="12.75">
      <c r="A61" s="17" t="s">
        <v>43</v>
      </c>
      <c r="B61" s="15" t="s">
        <v>82</v>
      </c>
      <c r="C61" s="19"/>
      <c r="D61" s="19"/>
      <c r="E61" s="19"/>
      <c r="F61" s="37">
        <f>SUM(F62+F64+F67)</f>
        <v>4605.1</v>
      </c>
      <c r="G61" s="37">
        <f>SUM(G62+G64+G67)</f>
        <v>3767.5</v>
      </c>
      <c r="H61" s="37">
        <f>SUM(H62+H64+H67)</f>
        <v>3340.8999999999996</v>
      </c>
    </row>
    <row r="62" spans="1:8" ht="38.25">
      <c r="A62" s="17" t="s">
        <v>122</v>
      </c>
      <c r="B62" s="15" t="s">
        <v>83</v>
      </c>
      <c r="C62" s="19"/>
      <c r="D62" s="19"/>
      <c r="E62" s="19"/>
      <c r="F62" s="16">
        <f>SUM(F63)</f>
        <v>20</v>
      </c>
      <c r="G62" s="16">
        <f>SUM(G63)</f>
        <v>25</v>
      </c>
      <c r="H62" s="16">
        <f>SUM(H63)</f>
        <v>25</v>
      </c>
    </row>
    <row r="63" spans="1:8" ht="61.5" customHeight="1">
      <c r="A63" s="18" t="s">
        <v>123</v>
      </c>
      <c r="B63" s="19" t="s">
        <v>84</v>
      </c>
      <c r="C63" s="19" t="s">
        <v>12</v>
      </c>
      <c r="D63" s="19" t="s">
        <v>52</v>
      </c>
      <c r="E63" s="19" t="s">
        <v>10</v>
      </c>
      <c r="F63" s="20">
        <v>20</v>
      </c>
      <c r="G63" s="20">
        <v>25</v>
      </c>
      <c r="H63" s="20">
        <v>25</v>
      </c>
    </row>
    <row r="64" spans="1:8" ht="38.25">
      <c r="A64" s="17" t="s">
        <v>46</v>
      </c>
      <c r="B64" s="15" t="s">
        <v>85</v>
      </c>
      <c r="C64" s="19"/>
      <c r="D64" s="19"/>
      <c r="E64" s="19"/>
      <c r="F64" s="16">
        <f>SUM(F65+F66)</f>
        <v>130</v>
      </c>
      <c r="G64" s="16">
        <f>SUM(G65+G66)</f>
        <v>130</v>
      </c>
      <c r="H64" s="16">
        <f>SUM(H65+H66)</f>
        <v>130</v>
      </c>
    </row>
    <row r="65" spans="1:8" ht="76.5" customHeight="1">
      <c r="A65" s="18" t="s">
        <v>33</v>
      </c>
      <c r="B65" s="19" t="s">
        <v>86</v>
      </c>
      <c r="C65" s="19" t="s">
        <v>12</v>
      </c>
      <c r="D65" s="19" t="s">
        <v>6</v>
      </c>
      <c r="E65" s="19" t="s">
        <v>23</v>
      </c>
      <c r="F65" s="20">
        <v>120</v>
      </c>
      <c r="G65" s="20">
        <v>120</v>
      </c>
      <c r="H65" s="20">
        <v>120</v>
      </c>
    </row>
    <row r="66" spans="1:8" ht="57" customHeight="1">
      <c r="A66" s="18" t="s">
        <v>34</v>
      </c>
      <c r="B66" s="19" t="s">
        <v>86</v>
      </c>
      <c r="C66" s="19" t="s">
        <v>24</v>
      </c>
      <c r="D66" s="19" t="s">
        <v>29</v>
      </c>
      <c r="E66" s="19" t="s">
        <v>23</v>
      </c>
      <c r="F66" s="20">
        <v>10</v>
      </c>
      <c r="G66" s="20">
        <v>10</v>
      </c>
      <c r="H66" s="20">
        <v>10</v>
      </c>
    </row>
    <row r="67" spans="1:8" ht="41.25" customHeight="1">
      <c r="A67" s="17" t="s">
        <v>44</v>
      </c>
      <c r="B67" s="15" t="s">
        <v>97</v>
      </c>
      <c r="C67" s="19"/>
      <c r="D67" s="19"/>
      <c r="E67" s="19"/>
      <c r="F67" s="16">
        <f>SUM(F68:F73)</f>
        <v>4455.1</v>
      </c>
      <c r="G67" s="16">
        <f>SUM(G68:G73)</f>
        <v>3612.5</v>
      </c>
      <c r="H67" s="16">
        <f>SUM(H68:H73)</f>
        <v>3185.8999999999996</v>
      </c>
    </row>
    <row r="68" spans="1:8" ht="73.5" customHeight="1">
      <c r="A68" s="25" t="s">
        <v>124</v>
      </c>
      <c r="B68" s="19" t="s">
        <v>87</v>
      </c>
      <c r="C68" s="19" t="s">
        <v>28</v>
      </c>
      <c r="D68" s="19" t="s">
        <v>6</v>
      </c>
      <c r="E68" s="19" t="s">
        <v>7</v>
      </c>
      <c r="F68" s="20">
        <v>3755.3</v>
      </c>
      <c r="G68" s="20">
        <v>2897.4</v>
      </c>
      <c r="H68" s="20">
        <v>2453.2</v>
      </c>
    </row>
    <row r="69" spans="1:8" ht="66" customHeight="1">
      <c r="A69" s="25" t="s">
        <v>37</v>
      </c>
      <c r="B69" s="19" t="s">
        <v>88</v>
      </c>
      <c r="C69" s="19" t="s">
        <v>28</v>
      </c>
      <c r="D69" s="19" t="s">
        <v>6</v>
      </c>
      <c r="E69" s="19" t="s">
        <v>15</v>
      </c>
      <c r="F69" s="20">
        <v>20</v>
      </c>
      <c r="G69" s="20">
        <v>20</v>
      </c>
      <c r="H69" s="20">
        <v>20</v>
      </c>
    </row>
    <row r="70" spans="1:8" ht="69" customHeight="1">
      <c r="A70" s="25" t="s">
        <v>38</v>
      </c>
      <c r="B70" s="19" t="s">
        <v>88</v>
      </c>
      <c r="C70" s="19" t="s">
        <v>12</v>
      </c>
      <c r="D70" s="19" t="s">
        <v>29</v>
      </c>
      <c r="E70" s="19" t="s">
        <v>15</v>
      </c>
      <c r="F70" s="20">
        <v>647.2</v>
      </c>
      <c r="G70" s="20">
        <v>662.5</v>
      </c>
      <c r="H70" s="20">
        <v>680.1</v>
      </c>
    </row>
    <row r="71" spans="1:8" ht="60" customHeight="1">
      <c r="A71" s="25" t="s">
        <v>125</v>
      </c>
      <c r="B71" s="19" t="s">
        <v>88</v>
      </c>
      <c r="C71" s="19" t="s">
        <v>24</v>
      </c>
      <c r="D71" s="19" t="s">
        <v>29</v>
      </c>
      <c r="E71" s="19" t="s">
        <v>7</v>
      </c>
      <c r="F71" s="20">
        <v>10</v>
      </c>
      <c r="G71" s="20">
        <v>10</v>
      </c>
      <c r="H71" s="20">
        <v>10</v>
      </c>
    </row>
    <row r="72" spans="1:8" ht="63" customHeight="1">
      <c r="A72" s="26" t="s">
        <v>39</v>
      </c>
      <c r="B72" s="19" t="s">
        <v>89</v>
      </c>
      <c r="C72" s="19" t="s">
        <v>12</v>
      </c>
      <c r="D72" s="19" t="s">
        <v>29</v>
      </c>
      <c r="E72" s="19" t="s">
        <v>15</v>
      </c>
      <c r="F72" s="20">
        <v>22</v>
      </c>
      <c r="G72" s="20">
        <v>22</v>
      </c>
      <c r="H72" s="20">
        <v>22</v>
      </c>
    </row>
    <row r="73" spans="1:8" ht="51.75" customHeight="1">
      <c r="A73" s="51" t="s">
        <v>47</v>
      </c>
      <c r="B73" s="19" t="s">
        <v>90</v>
      </c>
      <c r="C73" s="22">
        <v>540</v>
      </c>
      <c r="D73" s="19" t="s">
        <v>6</v>
      </c>
      <c r="E73" s="19" t="s">
        <v>15</v>
      </c>
      <c r="F73" s="24">
        <v>0.6</v>
      </c>
      <c r="G73" s="24">
        <v>0.6</v>
      </c>
      <c r="H73" s="24">
        <v>0.6</v>
      </c>
    </row>
    <row r="74" spans="1:8" ht="25.5">
      <c r="A74" s="39" t="s">
        <v>96</v>
      </c>
      <c r="B74" s="12" t="s">
        <v>91</v>
      </c>
      <c r="C74" s="30"/>
      <c r="D74" s="30"/>
      <c r="E74" s="31"/>
      <c r="F74" s="16">
        <f>SUM(F75)</f>
        <v>183.5</v>
      </c>
      <c r="G74" s="16">
        <f>SUM(G75)</f>
        <v>183.5</v>
      </c>
      <c r="H74" s="16">
        <f>SUM(H75)</f>
        <v>10.2</v>
      </c>
    </row>
    <row r="75" spans="1:8" ht="12.75">
      <c r="A75" s="32" t="s">
        <v>49</v>
      </c>
      <c r="B75" s="33" t="s">
        <v>92</v>
      </c>
      <c r="C75" s="35"/>
      <c r="D75" s="35"/>
      <c r="E75" s="36"/>
      <c r="F75" s="16">
        <f>SUM(F76:F80)</f>
        <v>183.5</v>
      </c>
      <c r="G75" s="16">
        <f>SUM(G76:G80)</f>
        <v>183.5</v>
      </c>
      <c r="H75" s="16">
        <f>SUM(H76:H80)</f>
        <v>10.2</v>
      </c>
    </row>
    <row r="76" spans="1:8" ht="81" customHeight="1">
      <c r="A76" s="18" t="s">
        <v>51</v>
      </c>
      <c r="B76" s="34" t="s">
        <v>93</v>
      </c>
      <c r="C76" s="34">
        <v>240</v>
      </c>
      <c r="D76" s="19" t="s">
        <v>6</v>
      </c>
      <c r="E76" s="19" t="s">
        <v>23</v>
      </c>
      <c r="F76" s="20">
        <v>10</v>
      </c>
      <c r="G76" s="20">
        <v>10</v>
      </c>
      <c r="H76" s="20">
        <v>10</v>
      </c>
    </row>
    <row r="77" spans="1:8" ht="66.75" customHeight="1">
      <c r="A77" s="26" t="s">
        <v>146</v>
      </c>
      <c r="B77" s="19" t="s">
        <v>94</v>
      </c>
      <c r="C77" s="19" t="s">
        <v>28</v>
      </c>
      <c r="D77" s="19" t="s">
        <v>7</v>
      </c>
      <c r="E77" s="19" t="s">
        <v>8</v>
      </c>
      <c r="F77" s="20">
        <v>173.3</v>
      </c>
      <c r="G77" s="20">
        <v>173.3</v>
      </c>
      <c r="H77" s="20">
        <v>0</v>
      </c>
    </row>
    <row r="78" spans="1:8" ht="105.75" customHeight="1">
      <c r="A78" s="38" t="s">
        <v>50</v>
      </c>
      <c r="B78" s="19" t="s">
        <v>95</v>
      </c>
      <c r="C78" s="19" t="s">
        <v>12</v>
      </c>
      <c r="D78" s="19" t="s">
        <v>6</v>
      </c>
      <c r="E78" s="19" t="s">
        <v>15</v>
      </c>
      <c r="F78" s="20">
        <v>0.2</v>
      </c>
      <c r="G78" s="20">
        <v>0.2</v>
      </c>
      <c r="H78" s="20">
        <v>0.2</v>
      </c>
    </row>
    <row r="79" spans="1:6" ht="15.75">
      <c r="A79" s="8"/>
      <c r="B79" s="9"/>
      <c r="C79" s="9"/>
      <c r="D79" s="9"/>
      <c r="E79" s="9"/>
      <c r="F79" s="10"/>
    </row>
    <row r="80" spans="1:6" ht="15.75">
      <c r="A80" s="8"/>
      <c r="B80" s="9"/>
      <c r="C80" s="9"/>
      <c r="D80" s="9"/>
      <c r="E80" s="9"/>
      <c r="F80" s="10"/>
    </row>
    <row r="81" spans="1:6" ht="15.75">
      <c r="A81" s="8"/>
      <c r="B81" s="9"/>
      <c r="C81" s="9"/>
      <c r="D81" s="9"/>
      <c r="E81" s="9"/>
      <c r="F81" s="10"/>
    </row>
    <row r="82" spans="1:6" ht="15.75">
      <c r="A82" s="8"/>
      <c r="B82" s="9"/>
      <c r="C82" s="9"/>
      <c r="D82" s="9"/>
      <c r="E82" s="9"/>
      <c r="F82" s="10"/>
    </row>
    <row r="83" spans="1:6" ht="15.75">
      <c r="A83" s="8"/>
      <c r="B83" s="9"/>
      <c r="C83" s="9"/>
      <c r="D83" s="9"/>
      <c r="E83" s="9"/>
      <c r="F83" s="10"/>
    </row>
    <row r="84" spans="1:6" ht="15.75">
      <c r="A84" s="4"/>
      <c r="B84" s="5"/>
      <c r="C84" s="5"/>
      <c r="D84" s="5"/>
      <c r="E84" s="5"/>
      <c r="F84" s="5"/>
    </row>
    <row r="85" spans="1:6" ht="15.75">
      <c r="A85" s="4"/>
      <c r="B85" s="5"/>
      <c r="C85" s="5"/>
      <c r="D85" s="5"/>
      <c r="E85" s="5"/>
      <c r="F85" s="5"/>
    </row>
    <row r="86" spans="1:6" ht="15.75">
      <c r="A86" s="4"/>
      <c r="B86" s="5"/>
      <c r="C86" s="5"/>
      <c r="D86" s="5"/>
      <c r="E86" s="5"/>
      <c r="F86" s="5"/>
    </row>
    <row r="87" spans="1:6" ht="15.75">
      <c r="A87" s="4"/>
      <c r="B87" s="5"/>
      <c r="C87" s="5"/>
      <c r="D87" s="5"/>
      <c r="E87" s="5"/>
      <c r="F87" s="5"/>
    </row>
    <row r="88" spans="1:6" ht="15.75">
      <c r="A88" s="4"/>
      <c r="B88" s="5"/>
      <c r="C88" s="5"/>
      <c r="D88" s="5"/>
      <c r="E88" s="5"/>
      <c r="F88" s="5"/>
    </row>
    <row r="89" spans="1:6" ht="15.75">
      <c r="A89" s="4"/>
      <c r="B89" s="5"/>
      <c r="C89" s="5"/>
      <c r="D89" s="5"/>
      <c r="E89" s="5"/>
      <c r="F89" s="5"/>
    </row>
    <row r="90" spans="1:6" ht="15.75">
      <c r="A90" s="4"/>
      <c r="B90" s="5"/>
      <c r="C90" s="5"/>
      <c r="D90" s="5"/>
      <c r="E90" s="5"/>
      <c r="F90" s="5"/>
    </row>
    <row r="91" spans="1:6" ht="15.75">
      <c r="A91" s="4"/>
      <c r="B91" s="5"/>
      <c r="C91" s="5"/>
      <c r="D91" s="5"/>
      <c r="E91" s="5"/>
      <c r="F91" s="5"/>
    </row>
    <row r="92" spans="1:6" ht="15.75">
      <c r="A92" s="4"/>
      <c r="B92" s="5"/>
      <c r="C92" s="5"/>
      <c r="D92" s="5"/>
      <c r="E92" s="5"/>
      <c r="F92" s="5"/>
    </row>
    <row r="93" spans="1:6" ht="15.75">
      <c r="A93" s="5"/>
      <c r="B93" s="5"/>
      <c r="C93" s="5"/>
      <c r="D93" s="5"/>
      <c r="E93" s="5"/>
      <c r="F93" s="5"/>
    </row>
    <row r="94" spans="1:6" ht="15.75">
      <c r="A94" s="5"/>
      <c r="B94" s="5"/>
      <c r="C94" s="5"/>
      <c r="D94" s="5"/>
      <c r="E94" s="5"/>
      <c r="F94" s="5"/>
    </row>
    <row r="95" spans="1:6" ht="15.75">
      <c r="A95" s="5"/>
      <c r="B95" s="5"/>
      <c r="C95" s="5"/>
      <c r="D95" s="5"/>
      <c r="E95" s="5"/>
      <c r="F95" s="5"/>
    </row>
    <row r="96" spans="1:6" ht="15.75">
      <c r="A96" s="5"/>
      <c r="B96" s="5"/>
      <c r="C96" s="5"/>
      <c r="D96" s="5"/>
      <c r="E96" s="5"/>
      <c r="F96" s="5"/>
    </row>
    <row r="97" spans="1:6" ht="15.75">
      <c r="A97" s="5"/>
      <c r="B97" s="5"/>
      <c r="C97" s="5"/>
      <c r="D97" s="5"/>
      <c r="E97" s="5"/>
      <c r="F97" s="5"/>
    </row>
    <row r="98" spans="1:6" ht="15.75">
      <c r="A98" s="5"/>
      <c r="B98" s="5"/>
      <c r="C98" s="5"/>
      <c r="D98" s="5"/>
      <c r="E98" s="5"/>
      <c r="F98" s="5"/>
    </row>
    <row r="99" spans="1:6" ht="15.75">
      <c r="A99" s="5"/>
      <c r="B99" s="5"/>
      <c r="C99" s="5"/>
      <c r="D99" s="5"/>
      <c r="E99" s="5"/>
      <c r="F99" s="5"/>
    </row>
    <row r="100" spans="1:6" ht="15.75">
      <c r="A100" s="5"/>
      <c r="B100" s="5"/>
      <c r="C100" s="5"/>
      <c r="D100" s="5"/>
      <c r="E100" s="5"/>
      <c r="F100" s="5"/>
    </row>
    <row r="101" spans="1:6" ht="15.75">
      <c r="A101" s="5"/>
      <c r="B101" s="5"/>
      <c r="C101" s="5"/>
      <c r="D101" s="5"/>
      <c r="E101" s="5"/>
      <c r="F101" s="5"/>
    </row>
    <row r="102" spans="1:6" ht="15.75">
      <c r="A102" s="5"/>
      <c r="B102" s="5"/>
      <c r="C102" s="5"/>
      <c r="D102" s="5"/>
      <c r="E102" s="5"/>
      <c r="F102" s="5"/>
    </row>
    <row r="103" spans="1:6" ht="15.75">
      <c r="A103" s="5"/>
      <c r="B103" s="5"/>
      <c r="C103" s="5"/>
      <c r="D103" s="5"/>
      <c r="E103" s="5"/>
      <c r="F103" s="5"/>
    </row>
    <row r="104" spans="1:6" ht="15.75">
      <c r="A104" s="5"/>
      <c r="B104" s="5"/>
      <c r="C104" s="5"/>
      <c r="D104" s="5"/>
      <c r="E104" s="5"/>
      <c r="F104" s="5"/>
    </row>
    <row r="105" spans="1:6" ht="15.75">
      <c r="A105" s="5"/>
      <c r="B105" s="5"/>
      <c r="C105" s="5"/>
      <c r="D105" s="5"/>
      <c r="E105" s="5"/>
      <c r="F105" s="5"/>
    </row>
    <row r="106" spans="1:6" ht="12.75">
      <c r="A106" s="7"/>
      <c r="B106" s="7"/>
      <c r="C106" s="7"/>
      <c r="D106" s="7"/>
      <c r="E106" s="7"/>
      <c r="F106" s="7"/>
    </row>
    <row r="107" spans="1:6" ht="12.75">
      <c r="A107" s="7"/>
      <c r="B107" s="7"/>
      <c r="C107" s="7"/>
      <c r="D107" s="7"/>
      <c r="E107" s="7"/>
      <c r="F107" s="7"/>
    </row>
    <row r="108" spans="1:6" ht="12.75">
      <c r="A108" s="7"/>
      <c r="B108" s="7"/>
      <c r="C108" s="7"/>
      <c r="D108" s="7"/>
      <c r="E108" s="7"/>
      <c r="F108" s="7"/>
    </row>
    <row r="109" spans="1:6" ht="12.75">
      <c r="A109" s="7"/>
      <c r="B109" s="7"/>
      <c r="C109" s="7"/>
      <c r="D109" s="7"/>
      <c r="E109" s="7"/>
      <c r="F109" s="7"/>
    </row>
    <row r="110" spans="1:6" ht="12.75">
      <c r="A110" s="7"/>
      <c r="B110" s="7"/>
      <c r="C110" s="7"/>
      <c r="D110" s="7"/>
      <c r="E110" s="7"/>
      <c r="F110" s="7"/>
    </row>
    <row r="111" spans="1:6" ht="12.75">
      <c r="A111" s="7"/>
      <c r="B111" s="7"/>
      <c r="C111" s="7"/>
      <c r="D111" s="7"/>
      <c r="E111" s="7"/>
      <c r="F111" s="7"/>
    </row>
    <row r="112" spans="1:6" ht="12.75">
      <c r="A112" s="7"/>
      <c r="B112" s="7"/>
      <c r="C112" s="7"/>
      <c r="D112" s="7"/>
      <c r="E112" s="7"/>
      <c r="F112" s="7"/>
    </row>
    <row r="113" spans="1:6" ht="12.75">
      <c r="A113" s="7"/>
      <c r="B113" s="7"/>
      <c r="C113" s="7"/>
      <c r="D113" s="7"/>
      <c r="E113" s="7"/>
      <c r="F113" s="7"/>
    </row>
    <row r="114" spans="1:6" ht="12.75">
      <c r="A114" s="7"/>
      <c r="B114" s="7"/>
      <c r="C114" s="7"/>
      <c r="D114" s="7"/>
      <c r="E114" s="7"/>
      <c r="F114" s="7"/>
    </row>
    <row r="115" spans="1:6" ht="12.75">
      <c r="A115" s="7"/>
      <c r="B115" s="7"/>
      <c r="C115" s="7"/>
      <c r="D115" s="7"/>
      <c r="E115" s="7"/>
      <c r="F115" s="7"/>
    </row>
    <row r="116" spans="1:6" ht="12.75">
      <c r="A116" s="7"/>
      <c r="B116" s="7"/>
      <c r="C116" s="7"/>
      <c r="D116" s="7"/>
      <c r="E116" s="7"/>
      <c r="F116" s="7"/>
    </row>
    <row r="117" spans="1:6" ht="12.75">
      <c r="A117" s="7"/>
      <c r="B117" s="7"/>
      <c r="C117" s="7"/>
      <c r="D117" s="7"/>
      <c r="E117" s="7"/>
      <c r="F117" s="7"/>
    </row>
    <row r="118" spans="1:6" ht="12.75">
      <c r="A118" s="7"/>
      <c r="B118" s="7"/>
      <c r="C118" s="7"/>
      <c r="D118" s="7"/>
      <c r="E118" s="7"/>
      <c r="F118" s="7"/>
    </row>
    <row r="119" spans="1:6" ht="12.75">
      <c r="A119" s="7"/>
      <c r="B119" s="7"/>
      <c r="C119" s="7"/>
      <c r="D119" s="7"/>
      <c r="E119" s="7"/>
      <c r="F119" s="7"/>
    </row>
    <row r="120" spans="1:6" ht="12.75">
      <c r="A120" s="7"/>
      <c r="B120" s="7"/>
      <c r="C120" s="7"/>
      <c r="D120" s="7"/>
      <c r="E120" s="7"/>
      <c r="F120" s="7"/>
    </row>
    <row r="121" spans="1:6" ht="12.75">
      <c r="A121" s="7"/>
      <c r="B121" s="7"/>
      <c r="C121" s="7"/>
      <c r="D121" s="7"/>
      <c r="E121" s="7"/>
      <c r="F121" s="7"/>
    </row>
    <row r="122" spans="1:6" ht="12.75">
      <c r="A122" s="7"/>
      <c r="B122" s="7"/>
      <c r="C122" s="7"/>
      <c r="D122" s="7"/>
      <c r="E122" s="7"/>
      <c r="F122" s="7"/>
    </row>
    <row r="123" spans="1:6" ht="12.75">
      <c r="A123" s="7"/>
      <c r="B123" s="7"/>
      <c r="C123" s="7"/>
      <c r="D123" s="7"/>
      <c r="E123" s="7"/>
      <c r="F123" s="7"/>
    </row>
    <row r="124" spans="1:6" ht="12.75">
      <c r="A124" s="7"/>
      <c r="B124" s="7"/>
      <c r="C124" s="7"/>
      <c r="D124" s="7"/>
      <c r="E124" s="7"/>
      <c r="F124" s="7"/>
    </row>
    <row r="125" spans="1:6" ht="12.75">
      <c r="A125" s="7"/>
      <c r="B125" s="7"/>
      <c r="C125" s="7"/>
      <c r="D125" s="7"/>
      <c r="E125" s="7"/>
      <c r="F125" s="7"/>
    </row>
    <row r="126" spans="1:6" ht="12.75">
      <c r="A126" s="7"/>
      <c r="B126" s="7"/>
      <c r="C126" s="7"/>
      <c r="D126" s="7"/>
      <c r="E126" s="7"/>
      <c r="F126" s="7"/>
    </row>
    <row r="127" spans="1:6" ht="12.75">
      <c r="A127" s="7"/>
      <c r="B127" s="7"/>
      <c r="C127" s="7"/>
      <c r="D127" s="7"/>
      <c r="E127" s="7"/>
      <c r="F127" s="7"/>
    </row>
    <row r="128" spans="1:6" ht="12.75">
      <c r="A128" s="7"/>
      <c r="B128" s="7"/>
      <c r="C128" s="7"/>
      <c r="D128" s="7"/>
      <c r="E128" s="7"/>
      <c r="F128" s="7"/>
    </row>
    <row r="129" spans="1:6" ht="12.75">
      <c r="A129" s="7"/>
      <c r="B129" s="7"/>
      <c r="C129" s="7"/>
      <c r="D129" s="7"/>
      <c r="E129" s="7"/>
      <c r="F129" s="7"/>
    </row>
    <row r="130" spans="1:6" ht="12.75">
      <c r="A130" s="7"/>
      <c r="B130" s="7"/>
      <c r="C130" s="7"/>
      <c r="D130" s="7"/>
      <c r="E130" s="7"/>
      <c r="F130" s="7"/>
    </row>
    <row r="131" spans="1:6" ht="12.75">
      <c r="A131" s="7"/>
      <c r="B131" s="7"/>
      <c r="C131" s="7"/>
      <c r="D131" s="7"/>
      <c r="E131" s="7"/>
      <c r="F131" s="7"/>
    </row>
    <row r="132" spans="1:6" ht="12.75">
      <c r="A132" s="7"/>
      <c r="B132" s="7"/>
      <c r="C132" s="7"/>
      <c r="D132" s="7"/>
      <c r="E132" s="7"/>
      <c r="F132" s="7"/>
    </row>
    <row r="133" spans="1:6" ht="12.75">
      <c r="A133" s="7"/>
      <c r="B133" s="7"/>
      <c r="C133" s="7"/>
      <c r="D133" s="7"/>
      <c r="E133" s="7"/>
      <c r="F133" s="7"/>
    </row>
    <row r="134" spans="1:6" ht="12.75">
      <c r="A134" s="7"/>
      <c r="B134" s="7"/>
      <c r="C134" s="7"/>
      <c r="D134" s="7"/>
      <c r="E134" s="7"/>
      <c r="F134" s="7"/>
    </row>
    <row r="135" spans="1:6" ht="12.75">
      <c r="A135" s="7"/>
      <c r="B135" s="7"/>
      <c r="C135" s="7"/>
      <c r="D135" s="7"/>
      <c r="E135" s="7"/>
      <c r="F135" s="7"/>
    </row>
    <row r="136" spans="1:6" ht="12.75">
      <c r="A136" s="7"/>
      <c r="B136" s="7"/>
      <c r="C136" s="7"/>
      <c r="D136" s="7"/>
      <c r="E136" s="7"/>
      <c r="F136" s="7"/>
    </row>
    <row r="137" spans="1:6" ht="12.75">
      <c r="A137" s="7"/>
      <c r="B137" s="7"/>
      <c r="C137" s="7"/>
      <c r="D137" s="7"/>
      <c r="E137" s="7"/>
      <c r="F137" s="7"/>
    </row>
    <row r="138" spans="1:6" ht="12.75">
      <c r="A138" s="7"/>
      <c r="B138" s="7"/>
      <c r="C138" s="7"/>
      <c r="D138" s="7"/>
      <c r="E138" s="7"/>
      <c r="F138" s="7"/>
    </row>
    <row r="139" spans="1:6" ht="12.75">
      <c r="A139" s="7"/>
      <c r="B139" s="7"/>
      <c r="C139" s="7"/>
      <c r="D139" s="7"/>
      <c r="E139" s="7"/>
      <c r="F139" s="7"/>
    </row>
    <row r="140" spans="1:6" ht="12.75">
      <c r="A140" s="7"/>
      <c r="B140" s="7"/>
      <c r="C140" s="7"/>
      <c r="D140" s="7"/>
      <c r="E140" s="7"/>
      <c r="F140" s="7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</sheetData>
  <sheetProtection/>
  <mergeCells count="18">
    <mergeCell ref="A10:H10"/>
    <mergeCell ref="A12:H12"/>
    <mergeCell ref="F13:F14"/>
    <mergeCell ref="E13:E14"/>
    <mergeCell ref="A13:A14"/>
    <mergeCell ref="B13:B14"/>
    <mergeCell ref="C13:C14"/>
    <mergeCell ref="D13:D14"/>
    <mergeCell ref="G13:G14"/>
    <mergeCell ref="H13:H14"/>
    <mergeCell ref="A1:H1"/>
    <mergeCell ref="A2:H2"/>
    <mergeCell ref="A3:H3"/>
    <mergeCell ref="A4:H4"/>
    <mergeCell ref="A5:H5"/>
    <mergeCell ref="A7:H7"/>
    <mergeCell ref="A8:H8"/>
    <mergeCell ref="A9:H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2017-11-02T08:02:20Z</cp:lastPrinted>
  <dcterms:created xsi:type="dcterms:W3CDTF">2007-07-02T11:46:05Z</dcterms:created>
  <dcterms:modified xsi:type="dcterms:W3CDTF">2017-11-09T06:28:07Z</dcterms:modified>
  <cp:category/>
  <cp:version/>
  <cp:contentType/>
  <cp:contentStatus/>
</cp:coreProperties>
</file>